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https://d.docs.live.net/316dc8a1c483a979/Documentos/1-ASUNTOS-Prioritarios/EJECUCIÓN PROY-POLONIA/Componente 2/Caja de Herramientas/Manual Caja Herramientas-Cáritas Mexicana/"/>
    </mc:Choice>
  </mc:AlternateContent>
  <xr:revisionPtr revIDLastSave="16" documentId="13_ncr:1_{9013E4BA-ACB9-439F-AE14-FA24193085A1}" xr6:coauthVersionLast="47" xr6:coauthVersionMax="47" xr10:uidLastSave="{B9989467-A619-4FE5-A000-100D30AB2974}"/>
  <bookViews>
    <workbookView xWindow="-120" yWindow="-120" windowWidth="20730" windowHeight="11040" tabRatio="766" firstSheet="2" activeTab="2" xr2:uid="{00000000-000D-0000-FFFF-FFFF00000000}"/>
  </bookViews>
  <sheets>
    <sheet name="SIIGO" sheetId="10" state="hidden" r:id="rId1"/>
    <sheet name="Transaction listing General" sheetId="6" state="hidden" r:id="rId2"/>
    <sheet name="Ejemplos Tipo de Gasto" sheetId="14" r:id="rId3"/>
    <sheet name="FORMATO REPORTE" sheetId="13" r:id="rId4"/>
    <sheet name="campos" sheetId="15" state="hidden" r:id="rId5"/>
  </sheets>
  <definedNames>
    <definedName name="_xlnm._FilterDatabase" localSheetId="3" hidden="1">'FORMATO REPORTE'!$B$7:$O$38</definedName>
    <definedName name="_xlnm._FilterDatabase" localSheetId="1" hidden="1">'Transaction listing General'!$B$2:$U$34</definedName>
    <definedName name="_xlnm.Print_Area" localSheetId="3">'FORMATO REPORTE'!$A$1:$P$42</definedName>
    <definedName name="_xlnm.Print_Titles" localSheetId="3">'FORMATO REPORTE'!$7:$7</definedName>
  </definedName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0" i="13" l="1"/>
  <c r="D41" i="13"/>
  <c r="U32" i="6"/>
  <c r="L10" i="6"/>
  <c r="A7" i="6"/>
  <c r="A10" i="6"/>
  <c r="A13" i="6"/>
  <c r="A16" i="6"/>
  <c r="A31" i="6"/>
  <c r="U7" i="6"/>
  <c r="L7" i="6"/>
  <c r="A4" i="6"/>
  <c r="U3" i="6"/>
  <c r="U17" i="6"/>
  <c r="U19" i="6"/>
  <c r="U26" i="6"/>
  <c r="U18" i="6"/>
  <c r="U8" i="6"/>
  <c r="U27" i="6"/>
  <c r="U9" i="6"/>
  <c r="U28" i="6"/>
  <c r="U10" i="6"/>
  <c r="U11" i="6"/>
  <c r="U5" i="6"/>
  <c r="U16" i="6"/>
  <c r="U20" i="6"/>
  <c r="U21" i="6"/>
  <c r="U22" i="6"/>
  <c r="U23" i="6"/>
  <c r="U31" i="6"/>
  <c r="U33" i="6"/>
  <c r="U24" i="6"/>
  <c r="U12" i="6"/>
  <c r="U15" i="6"/>
  <c r="U34" i="6"/>
  <c r="U13" i="6"/>
  <c r="U29" i="6"/>
  <c r="U14" i="6"/>
  <c r="U30" i="6"/>
  <c r="U6" i="6"/>
  <c r="U25" i="6"/>
  <c r="U4" i="6"/>
  <c r="L25" i="6"/>
  <c r="L6" i="6"/>
  <c r="J30" i="6"/>
  <c r="L30" i="6"/>
  <c r="L14" i="6"/>
  <c r="L29" i="6"/>
  <c r="L13" i="6"/>
  <c r="J34" i="6"/>
  <c r="L34" i="6"/>
  <c r="J15" i="6"/>
  <c r="L15" i="6"/>
  <c r="J12" i="6"/>
  <c r="L12" i="6"/>
  <c r="J24" i="6"/>
  <c r="L24" i="6"/>
  <c r="J33" i="6"/>
  <c r="L33" i="6"/>
  <c r="J31" i="6"/>
  <c r="L31" i="6"/>
  <c r="L23" i="6"/>
  <c r="L22" i="6"/>
  <c r="L21" i="6"/>
  <c r="L20" i="6"/>
  <c r="L16" i="6"/>
  <c r="L5" i="6"/>
  <c r="L11" i="6"/>
  <c r="L28" i="6"/>
  <c r="L9" i="6"/>
  <c r="L27" i="6"/>
  <c r="L32" i="6"/>
  <c r="L8" i="6"/>
  <c r="L18" i="6"/>
  <c r="L26" i="6"/>
  <c r="J19" i="6"/>
  <c r="L19" i="6"/>
  <c r="J17" i="6"/>
  <c r="L17" i="6"/>
  <c r="J3" i="6"/>
  <c r="L3" i="6"/>
  <c r="J4" i="6"/>
  <c r="L4" i="6"/>
</calcChain>
</file>

<file path=xl/sharedStrings.xml><?xml version="1.0" encoding="utf-8"?>
<sst xmlns="http://schemas.openxmlformats.org/spreadsheetml/2006/main" count="1406" uniqueCount="671">
  <si>
    <t>Siigo - SECRETARIADO NACIONAL DE PASTORAL SOCIAL - CARITAS COLOMBIANA</t>
  </si>
  <si>
    <t>OCT/31/2020</t>
  </si>
  <si>
    <t>MOVIMIENTO CUENTAS - GENERAL</t>
  </si>
  <si>
    <t>De: AGO  1/2020 A: SEP 30/2020</t>
  </si>
  <si>
    <t>Procesado en: 2020/10/29  16:38:43:90</t>
  </si>
  <si>
    <t xml:space="preserve">CUENTA   DESCRIPCION                                         </t>
  </si>
  <si>
    <t xml:space="preserve">CUENTA     </t>
  </si>
  <si>
    <t xml:space="preserve">DESCRIPCION                                       </t>
  </si>
  <si>
    <t xml:space="preserve">SALDO INICIAL    </t>
  </si>
  <si>
    <t xml:space="preserve">COMPROBANTE          </t>
  </si>
  <si>
    <t xml:space="preserve">FECHA     </t>
  </si>
  <si>
    <t xml:space="preserve">NIT.         </t>
  </si>
  <si>
    <t xml:space="preserve">NOMBRE                        </t>
  </si>
  <si>
    <t xml:space="preserve">CC SCC  </t>
  </si>
  <si>
    <t xml:space="preserve">DEBITOS          </t>
  </si>
  <si>
    <t xml:space="preserve">CREDITOS         </t>
  </si>
  <si>
    <t xml:space="preserve">SALDO MOV.       </t>
  </si>
  <si>
    <t xml:space="preserve">OBSERVACION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</si>
  <si>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28109801   INGRESOS                                          </t>
  </si>
  <si>
    <t xml:space="preserve">28109801   </t>
  </si>
  <si>
    <t xml:space="preserve">INGRESOS                                          </t>
  </si>
  <si>
    <t>L 029 20200801401 001</t>
  </si>
  <si>
    <t xml:space="preserve">CARITAS POLONIA               </t>
  </si>
  <si>
    <t>INGRESOS POLONIA PROY ASISTENCIA ALIMENTARIA HUMAN</t>
  </si>
  <si>
    <t>1621 000</t>
  </si>
  <si>
    <t xml:space="preserve">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</si>
  <si>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</si>
  <si>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 010 00000021278 001</t>
  </si>
  <si>
    <t>JERONIMO MARTINS COLOMBIA S.A.</t>
  </si>
  <si>
    <t>JERONIMO M. 4TO PAGO SEGUN CONTRATO DONACION SNPS/</t>
  </si>
  <si>
    <t xml:space="preserve">CUARTO PAGO SEGUN CONTRATO DONACION ENTRE EL SNPS/CC Y JE RONIMO MARTINS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</si>
  <si>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 010 00000021285 001</t>
  </si>
  <si>
    <t xml:space="preserve">POLONIA EUR 49999 USD 57348.85 AYUDA HUMANITARIA  </t>
  </si>
  <si>
    <t xml:space="preserve">SEGUNDA Y ULTIMA TRANSFERENCIA PARA EJECUCION DE RECURSOS  AYUDA HUMANITARIA A MIGRANTES VENEZOLANOS Y COLOMBIANOS  VULNERABLES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</si>
  <si>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 010 00000021285 002</t>
  </si>
  <si>
    <t>POLONIA EUR 103 USD 118.14 GASTOS ENVIO TRANSFEREN</t>
  </si>
  <si>
    <t xml:space="preserve">Total 28109801   INGRESOS                                          </t>
  </si>
  <si>
    <t xml:space="preserve">28109803   GASTOS BANCARIOS                                  </t>
  </si>
  <si>
    <t xml:space="preserve">28109803   </t>
  </si>
  <si>
    <t xml:space="preserve">GASTOS BANCARIOS                                  </t>
  </si>
  <si>
    <t>L 029 20200801342 001</t>
  </si>
  <si>
    <t xml:space="preserve">BANCO DE BOGOTA S.A.          </t>
  </si>
  <si>
    <t xml:space="preserve">GMF 4X1000 POLONIA 081-52479-5 AGOS               </t>
  </si>
  <si>
    <t>L 029 20200801365 001</t>
  </si>
  <si>
    <t xml:space="preserve">CUCUTA DIOCESIS               </t>
  </si>
  <si>
    <t xml:space="preserve">LEG CUCUT GASTOS BANCARIOS AGOST 2020             </t>
  </si>
  <si>
    <t>1622 000</t>
  </si>
  <si>
    <t>L 029 20200901126 001</t>
  </si>
  <si>
    <t xml:space="preserve">LEG CUCUT GASTOS BANCARIOS SEP 2020               </t>
  </si>
  <si>
    <t>L 029 20200901421 001</t>
  </si>
  <si>
    <t xml:space="preserve">GMF 4X1000 POLONIA 081-52479-5 SEPT               </t>
  </si>
  <si>
    <t xml:space="preserve">Total 28109803   GASTOS BANCARIOS                                  </t>
  </si>
  <si>
    <t xml:space="preserve">28109804   ANTICIPOS POR LEGALIZAR                           </t>
  </si>
  <si>
    <t xml:space="preserve">28109804   </t>
  </si>
  <si>
    <t xml:space="preserve">ANTICIPOS POR LEGALIZAR                           </t>
  </si>
  <si>
    <t>L 029 20200801357 002</t>
  </si>
  <si>
    <t xml:space="preserve">LEG CUCUT SALAR COORD JEAN CARLOS AGOST 2020      </t>
  </si>
  <si>
    <t>L 029 20200801358 002</t>
  </si>
  <si>
    <t xml:space="preserve">LEG CUCUT SALAR ASIS LOGISTI CARLOS FLORES AGOST  </t>
  </si>
  <si>
    <t>L 029 20200801359 002</t>
  </si>
  <si>
    <t xml:space="preserve">LEG CUCUT APOYO CONTABLE LIDIA PEREZ AGOST 2020   </t>
  </si>
  <si>
    <t>L 029 20200801360 002</t>
  </si>
  <si>
    <t xml:space="preserve">LEG CUCUT PROTECCION DESINFE LIMPIEZ AGOST 2020   </t>
  </si>
  <si>
    <t>L 029 20200801361 002</t>
  </si>
  <si>
    <t xml:space="preserve">LEG CUCUT COSTO LOGISTICO AGOST 2020              </t>
  </si>
  <si>
    <t>L 029 20200801362 002</t>
  </si>
  <si>
    <t xml:space="preserve">LEG CUCUT LINEA FIJA AGOST 2020                   </t>
  </si>
  <si>
    <t>L 029 20200801363 002</t>
  </si>
  <si>
    <t xml:space="preserve">LEG CUCUT MATERIAL DE OFICINA AGOST 2020          </t>
  </si>
  <si>
    <t>L 029 20200801364 002</t>
  </si>
  <si>
    <t xml:space="preserve">LEG CUCUT SERVICIOS PUBLICOS AGOST 2020           </t>
  </si>
  <si>
    <t>L 029 20200801365 002</t>
  </si>
  <si>
    <t>L 040 00000004059 001</t>
  </si>
  <si>
    <t xml:space="preserve">DESEMBOLSO DE RECURSOS CONVENIO ENTRE SNPS Y DIOC </t>
  </si>
  <si>
    <t>L 029 20200900538 002</t>
  </si>
  <si>
    <t xml:space="preserve">AJUSTE A L29 2020061597 LEGA CUC COORD            </t>
  </si>
  <si>
    <t>L 029 20200900539 002</t>
  </si>
  <si>
    <t xml:space="preserve">AJUST L 29 20200701254 LEG ASISTEN LOGISTI CUC    </t>
  </si>
  <si>
    <t>L 029 20200901118 002</t>
  </si>
  <si>
    <t xml:space="preserve">LEG CUCUT SALAR COORD JEAN CARLOS SEP 2020        </t>
  </si>
  <si>
    <t>L 029 20200901119 002</t>
  </si>
  <si>
    <t xml:space="preserve">LEG CUCUT SALAR ASIS LOGISTI CARLOS FLORES SEP    </t>
  </si>
  <si>
    <t>L 029 20200901120 002</t>
  </si>
  <si>
    <t xml:space="preserve">LEG CUCUT APOYO CONTABLE LIDIA PEREZ SEP 2020     </t>
  </si>
  <si>
    <t>L 029 20200901121 002</t>
  </si>
  <si>
    <t xml:space="preserve">LEG CUC APOYO EQUIPO COMUNUNI MILDRED MOLI SEP    </t>
  </si>
  <si>
    <t>L 029 20200901122 002</t>
  </si>
  <si>
    <t xml:space="preserve">LEG CUCUT COSTO LOGISTICO SEP 2020                </t>
  </si>
  <si>
    <t>L 029 20200901123 002</t>
  </si>
  <si>
    <t xml:space="preserve">LEG CUCUT LINEA FIJA SEP 2020                     </t>
  </si>
  <si>
    <t>L 029 20200901124 002</t>
  </si>
  <si>
    <t xml:space="preserve">LEG CUCUT MATERIAL DE OFICINA SEP 2020            </t>
  </si>
  <si>
    <t>L 029 20200901125 002</t>
  </si>
  <si>
    <t xml:space="preserve">LEG CUCUT SERVICIOS PUBLICOS SEP 2020             </t>
  </si>
  <si>
    <t>L 029 20200901126 002</t>
  </si>
  <si>
    <t xml:space="preserve">Total 28109804   ANTICIPOS POR LEGALIZAR                           </t>
  </si>
  <si>
    <t xml:space="preserve">28109806   CUENTAS POR PAGAR                                 </t>
  </si>
  <si>
    <t xml:space="preserve">28109806   </t>
  </si>
  <si>
    <t xml:space="preserve">CUENTAS POR PAGAR                                 </t>
  </si>
  <si>
    <t>L 029 20200800502 004</t>
  </si>
  <si>
    <t>SECRETARIADO NACIONAL DE PASTO</t>
  </si>
  <si>
    <t xml:space="preserve">APRT MEZA CAROLS SALAR INDIRE AGOS CEMPRODES      </t>
  </si>
  <si>
    <t>L 029 20200800511 035</t>
  </si>
  <si>
    <t xml:space="preserve">1020743103 GUERRERO OSCAR  SALARIO                </t>
  </si>
  <si>
    <t>L 029 20200800511 036</t>
  </si>
  <si>
    <t xml:space="preserve">1020743103 GUERRERO OSCAR  PRESTAC.SOCIALE        </t>
  </si>
  <si>
    <t>L 029 20200800511 037</t>
  </si>
  <si>
    <t xml:space="preserve">1020743103 GUERRERO OSCAR  SEG.SOC.PARAF.         </t>
  </si>
  <si>
    <t>L 029 20200800511 038</t>
  </si>
  <si>
    <t xml:space="preserve">1020743103 GUERRERO OSCAR PAGO POR SALARIOS       </t>
  </si>
  <si>
    <t>L 029 20200800526 004</t>
  </si>
  <si>
    <t xml:space="preserve">APRT GARCIA IGNACIO SALAR INDIR AGOS CEMPRDES     </t>
  </si>
  <si>
    <t>L 029 20200800533 004</t>
  </si>
  <si>
    <t xml:space="preserve">APRT VALDERRA JULIANA SALAR INDIR AGOS CEMPRDES   </t>
  </si>
  <si>
    <t>L 040 00000004012 003</t>
  </si>
  <si>
    <t xml:space="preserve">CCCB 2017                     </t>
  </si>
  <si>
    <t xml:space="preserve">PRESTAMOS PARA PAGO DE OBLIGACIONES FINANCIEROS   </t>
  </si>
  <si>
    <t>L 029 20200900496 035</t>
  </si>
  <si>
    <t>L 029 20200900496 036</t>
  </si>
  <si>
    <t>L 029 20200900496 037</t>
  </si>
  <si>
    <t>L 029 20200900496 038</t>
  </si>
  <si>
    <t>L 029 20200900506 004</t>
  </si>
  <si>
    <t xml:space="preserve">POLONIA 21% APOY INDIR JULIANA VALDERRAMA         </t>
  </si>
  <si>
    <t>L 029 20200900507 004</t>
  </si>
  <si>
    <t xml:space="preserve">POLONIA  APOYO 15% SALRIO IND IGNACIO GARCIA      </t>
  </si>
  <si>
    <t>L 029 20200900519 004</t>
  </si>
  <si>
    <t xml:space="preserve">APRT BERMUDEZ YENNY SALAR INDIR SEPT CONTAD       </t>
  </si>
  <si>
    <t>L 040 00000004137 001</t>
  </si>
  <si>
    <t>APOYO GASTOS ADMINISTRATIVOS AL SNPS/CC AGOSTO Y S</t>
  </si>
  <si>
    <t xml:space="preserve">Total 28109806   CUENTAS POR PAGAR                                 </t>
  </si>
  <si>
    <t xml:space="preserve">28109807   COORDINADOR LOCAL                                 </t>
  </si>
  <si>
    <t xml:space="preserve">28109807   </t>
  </si>
  <si>
    <t xml:space="preserve">COORDINADOR LOCAL                                 </t>
  </si>
  <si>
    <t>L 029 20200801357 001</t>
  </si>
  <si>
    <t>L 029 20200900538 001</t>
  </si>
  <si>
    <t>L 029 20200901118 001</t>
  </si>
  <si>
    <t xml:space="preserve">Total 28109807   COORDINADOR LOCAL                                 </t>
  </si>
  <si>
    <t xml:space="preserve">28109808   ASISTENTE LOGISTICA LOCAL                         </t>
  </si>
  <si>
    <t xml:space="preserve">28109808   </t>
  </si>
  <si>
    <t xml:space="preserve">ASISTENTE LOGISTICA LOCAL                         </t>
  </si>
  <si>
    <t>L 029 20200801358 001</t>
  </si>
  <si>
    <t>L 029 20200900539 001</t>
  </si>
  <si>
    <t>L 029 20200901119 001</t>
  </si>
  <si>
    <t xml:space="preserve">Total 28109808   ASISTENTE LOGISTICA LOCAL                         </t>
  </si>
  <si>
    <t xml:space="preserve">28109809   ASISTENCIA DE CUENTA                              </t>
  </si>
  <si>
    <t xml:space="preserve">28109809   </t>
  </si>
  <si>
    <t xml:space="preserve">ASISTENCIA DE CUENTA                              </t>
  </si>
  <si>
    <t>L 029 20200801359 001</t>
  </si>
  <si>
    <t>L 029 20200901120 001</t>
  </si>
  <si>
    <t xml:space="preserve">Total 28109809   ASISTENCIA DE CUENTA                              </t>
  </si>
  <si>
    <t xml:space="preserve">28109810   APOYO EQUIPO NACIONAL DE SNPS                     </t>
  </si>
  <si>
    <t xml:space="preserve">28109810   </t>
  </si>
  <si>
    <t xml:space="preserve">APOYO EQUIPO NACIONAL DE SNPS                     </t>
  </si>
  <si>
    <t>L 029 20200800502 001</t>
  </si>
  <si>
    <t xml:space="preserve">MEZA MARTINEZ CAROLS AMIRA    </t>
  </si>
  <si>
    <t>L 029 20200800511 001</t>
  </si>
  <si>
    <t xml:space="preserve">GUERRERO MONTAÑA OSCAR DAVID  </t>
  </si>
  <si>
    <t xml:space="preserve">1020743103 GUERRERO OSCAR SALARIO                 </t>
  </si>
  <si>
    <t>L 029 20200800511 003</t>
  </si>
  <si>
    <t>EPS Y MEDICINA PREPAGADA SURAM</t>
  </si>
  <si>
    <t xml:space="preserve">1020743103 GUERRERO OSCAR SALUD                   </t>
  </si>
  <si>
    <t>L 029 20200800511 005</t>
  </si>
  <si>
    <t>FONDO DE PENSIONES OBLIGATORIA</t>
  </si>
  <si>
    <t xml:space="preserve">1020743103 GUERRERO OSCAR PENSION                 </t>
  </si>
  <si>
    <t>L 029 20200800511 007</t>
  </si>
  <si>
    <t>COMPAÑIA DE SEGUROS BOLIVAR SA</t>
  </si>
  <si>
    <t xml:space="preserve">1020743103 GUERRERO OSCAR ARP                     </t>
  </si>
  <si>
    <t>L 029 20200800511 009</t>
  </si>
  <si>
    <t xml:space="preserve">CAJA DE COMPENSACION FAMILIAR </t>
  </si>
  <si>
    <t xml:space="preserve">1020743103 GUERRERO OSCAR COMPENSAR               </t>
  </si>
  <si>
    <t>L 029 20200800511 011</t>
  </si>
  <si>
    <t>SERVICIO NACIONAL DE APRENDIZA</t>
  </si>
  <si>
    <t xml:space="preserve">1020743103 GUERRERO OSCAR SENA                    </t>
  </si>
  <si>
    <t>L 029 20200800511 013</t>
  </si>
  <si>
    <t>INSTITUTO COLOMBIANO DE BIENES</t>
  </si>
  <si>
    <t xml:space="preserve">1020743103 GUERRERO OSCAR ICBF                    </t>
  </si>
  <si>
    <t>L 029 20200800511 015</t>
  </si>
  <si>
    <t xml:space="preserve">1020743103 GUERRERO OSCAR CESANTIAS               </t>
  </si>
  <si>
    <t>L 029 20200800511 017</t>
  </si>
  <si>
    <t xml:space="preserve">1020743103 GUERRERO OSCAR INT/CESANTIAS           </t>
  </si>
  <si>
    <t>L 029 20200800511 019</t>
  </si>
  <si>
    <t xml:space="preserve">1020743103 GUERRERO OSCAR PRIMA                   </t>
  </si>
  <si>
    <t>L 029 20200800511 021</t>
  </si>
  <si>
    <t xml:space="preserve">1020743103 GUERRERO OSCAR VACACIONES              </t>
  </si>
  <si>
    <t>L 029 20200800511 027</t>
  </si>
  <si>
    <t xml:space="preserve">1020743103 GUERRERO OSCAR GMF                     </t>
  </si>
  <si>
    <t>L 029 20200800511 029</t>
  </si>
  <si>
    <t xml:space="preserve">1020743103 GUERRERO OSCAR APOT.APREN SENA         </t>
  </si>
  <si>
    <t>L 029 20200800526 001</t>
  </si>
  <si>
    <t xml:space="preserve">GARCIA GOMEZ JOSE IGNACIO     </t>
  </si>
  <si>
    <t>L 029 20200800533 001</t>
  </si>
  <si>
    <t xml:space="preserve">VALDERRAMA BARRERO JULIANA    </t>
  </si>
  <si>
    <t>L 029 20200900496 001</t>
  </si>
  <si>
    <t>L 029 20200900496 003</t>
  </si>
  <si>
    <t>L 029 20200900496 005</t>
  </si>
  <si>
    <t>L 029 20200900496 007</t>
  </si>
  <si>
    <t>L 029 20200900496 009</t>
  </si>
  <si>
    <t>L 029 20200900496 011</t>
  </si>
  <si>
    <t>L 029 20200900496 013</t>
  </si>
  <si>
    <t>L 029 20200900496 015</t>
  </si>
  <si>
    <t>L 029 20200900496 017</t>
  </si>
  <si>
    <t>L 029 20200900496 019</t>
  </si>
  <si>
    <t>L 029 20200900496 021</t>
  </si>
  <si>
    <t>L 029 20200900496 027</t>
  </si>
  <si>
    <t>L 029 20200900496 029</t>
  </si>
  <si>
    <t>L 029 20200900506 001</t>
  </si>
  <si>
    <t>L 029 20200900507 001</t>
  </si>
  <si>
    <t>L 029 20200900519 001</t>
  </si>
  <si>
    <t xml:space="preserve">BERMUDEZ MELO YENNY CONSTANZA </t>
  </si>
  <si>
    <t xml:space="preserve">APRT BERMUDEZ YENNY SALAR INDIRECTO SEP           </t>
  </si>
  <si>
    <t xml:space="preserve">Total 28109810   APOYO EQUIPO NACIONAL DE SNPS                     </t>
  </si>
  <si>
    <t xml:space="preserve">28109811   COMUNICACION CON EL EQUIPO SNPS                   </t>
  </si>
  <si>
    <t xml:space="preserve">28109811   </t>
  </si>
  <si>
    <t xml:space="preserve">COMUNICACION CON EL EQUIPO SNPS                   </t>
  </si>
  <si>
    <t>L 029 20200901121 001</t>
  </si>
  <si>
    <t>P 001 00000000199 001</t>
  </si>
  <si>
    <t xml:space="preserve">GARZON AMORTEGUI DANIELA      </t>
  </si>
  <si>
    <t xml:space="preserve">DS SNPS0199 HONORARI SEP COMUNICACIONES EQ SNPS   </t>
  </si>
  <si>
    <t xml:space="preserve">Pago de Honorarios a Daniela Garzon del mes de Sep comuni caciones proye.Asistencia Alimentaria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</si>
  <si>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Total 28109811   COMUNICACION CON EL EQUIPO SNPS                   </t>
  </si>
  <si>
    <t xml:space="preserve">28109812   MERCADOS PARA FAMILIAS                            </t>
  </si>
  <si>
    <t xml:space="preserve">28109812   </t>
  </si>
  <si>
    <t xml:space="preserve">MERCADOS PARA FAMILIAS                            </t>
  </si>
  <si>
    <t>L 029 20200900508 001</t>
  </si>
  <si>
    <t>F-A0202006206 CANAST MERCAD ASISTENCIA ALIMENTARIA</t>
  </si>
  <si>
    <t xml:space="preserve">Total 28109812   MERCADOS PARA FAMILIAS                            </t>
  </si>
  <si>
    <t xml:space="preserve">28109814   PROTECCION DESINFECCION Y LIMPIEZA                </t>
  </si>
  <si>
    <t xml:space="preserve">28109814   </t>
  </si>
  <si>
    <t xml:space="preserve">PROTECCION DESINFECCION Y LIMPIEZA                </t>
  </si>
  <si>
    <t>L 029 20200801360 001</t>
  </si>
  <si>
    <t xml:space="preserve">Total 28109814   PROTECCION DESINFECCION Y LIMPIEZA                </t>
  </si>
  <si>
    <t xml:space="preserve">28109815   COSTO LOGISTICO RECOLECC Y DISTRI                 </t>
  </si>
  <si>
    <t xml:space="preserve">28109815   </t>
  </si>
  <si>
    <t xml:space="preserve">COSTO LOGISTICO RECOLECC Y DISTRI                 </t>
  </si>
  <si>
    <t>L 029 20200801361 001</t>
  </si>
  <si>
    <t>L 029 20200901122 001</t>
  </si>
  <si>
    <t xml:space="preserve">Total 28109815   COSTO LOGISTICO RECOLECC Y DISTRI                 </t>
  </si>
  <si>
    <t xml:space="preserve">28109816   LINEA FIJA DE TELEFONIA MOVIL                     </t>
  </si>
  <si>
    <t xml:space="preserve">28109816   </t>
  </si>
  <si>
    <t xml:space="preserve">LINEA FIJA DE TELEFONIA MOVIL                     </t>
  </si>
  <si>
    <t>L 029 20200801362 001</t>
  </si>
  <si>
    <t>L 029 20200901123 001</t>
  </si>
  <si>
    <t xml:space="preserve">Total 28109816   LINEA FIJA DE TELEFONIA MOVIL                     </t>
  </si>
  <si>
    <t xml:space="preserve">28109817   BOLSAS ECOLOGICAS LOGOTIPOS TRANS                 </t>
  </si>
  <si>
    <t xml:space="preserve">28109817   </t>
  </si>
  <si>
    <t xml:space="preserve">BOLSAS ECOLOGICAS LOGOTIPOS TRANS                 </t>
  </si>
  <si>
    <t xml:space="preserve">  000 00000000000 000</t>
  </si>
  <si>
    <t>0000/00/00</t>
  </si>
  <si>
    <t xml:space="preserve">                              </t>
  </si>
  <si>
    <t xml:space="preserve">                                                  </t>
  </si>
  <si>
    <t>0000 000</t>
  </si>
  <si>
    <t xml:space="preserve">Total 28109817   BOLSAS ECOLOGICAS LOGOTIPOS TRANS                 </t>
  </si>
  <si>
    <t xml:space="preserve">28109818   MATERIAL DE OFICINA                               </t>
  </si>
  <si>
    <t xml:space="preserve">28109818   </t>
  </si>
  <si>
    <t xml:space="preserve">MATERIAL DE OFICINA                               </t>
  </si>
  <si>
    <t>L 029 20200801363 001</t>
  </si>
  <si>
    <t>L 029 20200901124 001</t>
  </si>
  <si>
    <t xml:space="preserve">Total 28109818   MATERIAL DE OFICINA                               </t>
  </si>
  <si>
    <t xml:space="preserve">28109819   SERVICIO PUBLICO                                  </t>
  </si>
  <si>
    <t xml:space="preserve">28109819   </t>
  </si>
  <si>
    <t xml:space="preserve">SERVICIO PUBLICO                                  </t>
  </si>
  <si>
    <t>L 029 20200801364 001</t>
  </si>
  <si>
    <t>L 029 20200901125 001</t>
  </si>
  <si>
    <t xml:space="preserve">Total 28109819   SERVICIO PUBLICO                                  </t>
  </si>
  <si>
    <t xml:space="preserve">28109821   VISIBILIDAD                                       </t>
  </si>
  <si>
    <t xml:space="preserve">28109821   </t>
  </si>
  <si>
    <t xml:space="preserve">VISIBILIDAD                                       </t>
  </si>
  <si>
    <t xml:space="preserve">Total 28109821   VISIBILIDAD                                       </t>
  </si>
  <si>
    <t>Total general</t>
  </si>
  <si>
    <t>N°</t>
  </si>
  <si>
    <t>L.p</t>
  </si>
  <si>
    <t xml:space="preserve">Type and number of document </t>
  </si>
  <si>
    <t>Issue date (dd-mm-yyyy)</t>
  </si>
  <si>
    <t>Payment date (dd-mm-yyyy)</t>
  </si>
  <si>
    <t xml:space="preserve">Cost Description </t>
  </si>
  <si>
    <t>Currency</t>
  </si>
  <si>
    <t xml:space="preserve">Amount allocated by CARITAS POLAND in original currency (COP) </t>
  </si>
  <si>
    <t>DOCUMENT TOTAL Amount in original currency (COP)</t>
  </si>
  <si>
    <t>Exchange Rate</t>
  </si>
  <si>
    <t>Amount allocated by CARITAS POLAND (EUR)</t>
  </si>
  <si>
    <t>Month</t>
  </si>
  <si>
    <t>Period</t>
  </si>
  <si>
    <t>Name of the activity (and number of the budget line)</t>
  </si>
  <si>
    <t>Budget Line Code</t>
  </si>
  <si>
    <t>Activity number</t>
  </si>
  <si>
    <t>Source of fundation</t>
  </si>
  <si>
    <t xml:space="preserve">Amount allocated by JERONIMO MARTINS COLOMBIA in original currency (COP) 
</t>
  </si>
  <si>
    <t>Amount allocated by JERONIMO MARTINS COLOMBIA in EUR</t>
  </si>
  <si>
    <t>L 029 20200801365</t>
  </si>
  <si>
    <t>Extracto Bancario</t>
  </si>
  <si>
    <t>Gastos Bancarios JE Cucuta,el proyecto aporta el 100% para el mes de agosto de 2020</t>
  </si>
  <si>
    <t>COP</t>
  </si>
  <si>
    <t>Bank cost and notarial documents</t>
  </si>
  <si>
    <t>3.5.</t>
  </si>
  <si>
    <t>L 029 20200801342</t>
  </si>
  <si>
    <t>Gastos Bancarios SNPS-CC,el proyecto aporta el 100% para el mes de  agosto de 2020</t>
  </si>
  <si>
    <t>L 029 20200800526</t>
  </si>
  <si>
    <t>Comprobante Contable /L 029 20200800526</t>
  </si>
  <si>
    <t>El proyecto aporta el 15% en el  salario personal monitoreo y evaluación agosto 2020</t>
  </si>
  <si>
    <t>SNPS/CC national team support</t>
  </si>
  <si>
    <t>1.4.</t>
  </si>
  <si>
    <t>L 029 20200801364</t>
  </si>
  <si>
    <t>F-3-289787759</t>
  </si>
  <si>
    <t>Servicios Públicos Diócesis de Cucuta,aporte del proyecto en 21% para el mes de Agosto 2020</t>
  </si>
  <si>
    <t>Public service</t>
  </si>
  <si>
    <t>3.2.</t>
  </si>
  <si>
    <t>L 029 20200801357</t>
  </si>
  <si>
    <t>Comprobante Contable / L 029 20200801357</t>
  </si>
  <si>
    <t>El proyecto aporta el 100% para el Salario del coordinador local mes de agosto del 2020.</t>
  </si>
  <si>
    <t xml:space="preserve">Local Coordinataion (labor contract) </t>
  </si>
  <si>
    <t>1.1.</t>
  </si>
  <si>
    <t>L 029 20200801358</t>
  </si>
  <si>
    <t>Comprobante Contable / L 029 20200801358</t>
  </si>
  <si>
    <t>El proyecto aporta el 100% para el Salario Apoyo Logístico local mes de agosto del 2020.</t>
  </si>
  <si>
    <t>Loca Logisitic assitance (labor contract)</t>
  </si>
  <si>
    <t>1.2.</t>
  </si>
  <si>
    <t>L 029 20200801359</t>
  </si>
  <si>
    <t>Comprobante Contable / L 029 20200801359</t>
  </si>
  <si>
    <t>El proyecto aporta el 11% para salario de Auxiliar Contable  mes de agosto del 2020.</t>
  </si>
  <si>
    <t>Account assitance 25% (labor contract)</t>
  </si>
  <si>
    <t>1.3.</t>
  </si>
  <si>
    <t>L 029 20200800502</t>
  </si>
  <si>
    <t>Comprobante Contable /L 029 20200800502</t>
  </si>
  <si>
    <t>El proyecto Aporta el 100% para el salario personal monitoreo y evaluación agosto 2020</t>
  </si>
  <si>
    <t>L 029 20200800511</t>
  </si>
  <si>
    <t>Comprobante Contable /L 029 20200800511</t>
  </si>
  <si>
    <t>El proyecto Aporta el 50% para el salario personal coordinador proyecto agosto 2020</t>
  </si>
  <si>
    <t xml:space="preserve">L 029 20200801360 </t>
  </si>
  <si>
    <t>F-2086</t>
  </si>
  <si>
    <t>Compra elementos de bioseguridad equipo local,aporte del proyecto en 100% para el mes de agosto 2020</t>
  </si>
  <si>
    <t xml:space="preserve">Protection, Disinfetion and Cleaning </t>
  </si>
  <si>
    <t>2.3.</t>
  </si>
  <si>
    <t>L 029 20200801362</t>
  </si>
  <si>
    <t>F- E5393684215</t>
  </si>
  <si>
    <t xml:space="preserve">Apoyo Telefonía Fija ,aporte del proyecto en 20% para el mes de agosto 2020             </t>
  </si>
  <si>
    <t>Mobile phone land line</t>
  </si>
  <si>
    <t>2.5.</t>
  </si>
  <si>
    <t>L 029 20200801363</t>
  </si>
  <si>
    <t>F-253</t>
  </si>
  <si>
    <t>Compra materiales de oficina,aporte del proyecto 5% del  para el mes de agosto de 2020</t>
  </si>
  <si>
    <t xml:space="preserve">office supplies </t>
  </si>
  <si>
    <t>3.1.</t>
  </si>
  <si>
    <t>L 029 20200801361</t>
  </si>
  <si>
    <t>F-00-3</t>
  </si>
  <si>
    <t>Transporte Logístico ,aporte del proyecto en 100% para el mes agosto de 2020</t>
  </si>
  <si>
    <t xml:space="preserve">Logistic cost (recollection and distribution) </t>
  </si>
  <si>
    <t>2.4.</t>
  </si>
  <si>
    <t>L 029 20200800533</t>
  </si>
  <si>
    <t>Comprobante Contable /L 029 20200800533</t>
  </si>
  <si>
    <t>El proyecto Aporta el 21% para el salario personal monitoreo y evaluación agosto 2020</t>
  </si>
  <si>
    <t>L 029 20200901126</t>
  </si>
  <si>
    <t>Gastos Bancarios JE Cucuta,el proyecto aporta el 100% para el mes de septiembre de 2020</t>
  </si>
  <si>
    <t>L 029 20200901118</t>
  </si>
  <si>
    <t>Comprobante Contable / L 029 20200901118</t>
  </si>
  <si>
    <t>El proyecto aporta el 100% para el Salario coordinador local mes de septiembre del 2020.</t>
  </si>
  <si>
    <t>L 029 20200901421</t>
  </si>
  <si>
    <t>Gastos Bancarios SNPS-CC,el proyecto aporta el 100% para mes de septiembre de 2020</t>
  </si>
  <si>
    <t xml:space="preserve">L 029 20200900496 </t>
  </si>
  <si>
    <t xml:space="preserve">Comprobante Contable /L 029 20200900496 </t>
  </si>
  <si>
    <t>El proyecto aporta el  50% en el  salario de personal coordinador proyecto septiembre 2020</t>
  </si>
  <si>
    <t>L 029 20200900506</t>
  </si>
  <si>
    <t>Comprobante Contable /L 029 20200900506</t>
  </si>
  <si>
    <t>El proyecto aporta el 21% del salario personal monitoreo y evaluación septiembre 2020</t>
  </si>
  <si>
    <t>L 029 20200900507</t>
  </si>
  <si>
    <t>Comprobante Contable /L 029 20200900507</t>
  </si>
  <si>
    <t>El proyecto aporta el 15% del salario personal monitoreo y evaluación septiembre 2020</t>
  </si>
  <si>
    <t>L 029 20200900519</t>
  </si>
  <si>
    <t>Comprobante Contable /L 029 20200900519</t>
  </si>
  <si>
    <t>El proyecto aporta el 20% del salario personal administrativo y financiero septiembre 2020</t>
  </si>
  <si>
    <t>L 029 20200900508</t>
  </si>
  <si>
    <t>F-A0202006206</t>
  </si>
  <si>
    <t xml:space="preserve">F-A0202006206  Compra de Mercados canastas familiares,aporte del proyecto en 100% para el mes de septiembre  2020           </t>
  </si>
  <si>
    <t xml:space="preserve">Baskets for Families </t>
  </si>
  <si>
    <t>2.1.</t>
  </si>
  <si>
    <t>L 029 20200901125</t>
  </si>
  <si>
    <t>F-3-289825326</t>
  </si>
  <si>
    <t>Servicios Públicos Diócesis de Cúcuta  aporte del proyecto en 21% para el mes de septiembre 2020</t>
  </si>
  <si>
    <t>L 029 20200900538</t>
  </si>
  <si>
    <t>Comprobante Contable /L 029 20200900538</t>
  </si>
  <si>
    <t>El proyecto aporta el 1% para Ajuste  en el mes de septiembre ,sobre salario realizado al coordinador local del mes de junio 2020</t>
  </si>
  <si>
    <t>L 029 20200901119</t>
  </si>
  <si>
    <t>Comprobante Contable / L 029 20200901119</t>
  </si>
  <si>
    <t>El proyecto aporta el 100% para el Salario  Apoyo Logístico mes de septiembre del 2020.</t>
  </si>
  <si>
    <t>L 029 20200901120</t>
  </si>
  <si>
    <t>Comprobante Contable / L 029 20200901120</t>
  </si>
  <si>
    <t>El proyecto aporta el 11% para salario de Auxiliar Contable  mes de septiembre del 2020.</t>
  </si>
  <si>
    <t>L 029 20200901123</t>
  </si>
  <si>
    <t>F-E5401362487</t>
  </si>
  <si>
    <t xml:space="preserve">Apoyo Telefonía Fija,aporte el proyecto 16% para el mes de septiembre 2020             </t>
  </si>
  <si>
    <t>L 029 20200901124</t>
  </si>
  <si>
    <t>F-262</t>
  </si>
  <si>
    <t>Compra materiales de oficina ,aporte del proyecto en 100% para el mes de septiembre de 2020</t>
  </si>
  <si>
    <t>L 029 20200901121</t>
  </si>
  <si>
    <t>Comprobante Contable /L 029 20200901121</t>
  </si>
  <si>
    <t>Pago Profesional de Comunicaciones  en JE Cúcuta,aporte del proyecto en 100% para el mes de Septiembre 2020</t>
  </si>
  <si>
    <t xml:space="preserve">Communication SNSP/CC team support </t>
  </si>
  <si>
    <t>1.5.</t>
  </si>
  <si>
    <t>L 029 20200900539</t>
  </si>
  <si>
    <t>Comprobante Contable /L 029 20200900539</t>
  </si>
  <si>
    <t>El proyecto aporta el 0,6% para Ajuste en el mes de septiembre ,sobre salario realizado al asistente logistico del mes de julio 2020</t>
  </si>
  <si>
    <t xml:space="preserve">P 001 00000000199 </t>
  </si>
  <si>
    <t>DS SNPS0199</t>
  </si>
  <si>
    <t>Pago Profesional de Comunicaciones  en SNPS-CC, aporte del proyecto en 100% para el mes de Septiembre 2020</t>
  </si>
  <si>
    <t>L 029 20200901122</t>
  </si>
  <si>
    <t>F-00-11</t>
  </si>
  <si>
    <t>Transporte Logístico ,aporte del proyecto en 100% para el mes de septiembre 2020</t>
  </si>
  <si>
    <t>FORMATO DE REPORTE FINANCIERO</t>
  </si>
  <si>
    <t>Elaboró:</t>
  </si>
  <si>
    <t>I</t>
  </si>
  <si>
    <t>II</t>
  </si>
  <si>
    <t>III</t>
  </si>
  <si>
    <t>IV</t>
  </si>
  <si>
    <t>V</t>
  </si>
  <si>
    <t>VI</t>
  </si>
  <si>
    <t>Tipo de gasto (asistencia en especie, servicios externos, salarios, viajes y transportación local,  otros costos, asistencia financiera)</t>
  </si>
  <si>
    <r>
      <t>Type (invioce, receipt/payroll list etc.) 
/</t>
    </r>
    <r>
      <rPr>
        <b/>
        <sz val="8"/>
        <color rgb="FF0070C0"/>
        <rFont val="Calibri"/>
        <family val="2"/>
        <scheme val="minor"/>
      </rPr>
      <t xml:space="preserve">Tipo de evidencia (recibo / lista de nómina, etc.) </t>
    </r>
    <r>
      <rPr>
        <b/>
        <sz val="8"/>
        <color rgb="FFC00000"/>
        <rFont val="Calibri"/>
        <family val="2"/>
        <charset val="238"/>
        <scheme val="minor"/>
      </rPr>
      <t xml:space="preserve">
</t>
    </r>
  </si>
  <si>
    <r>
      <t xml:space="preserve">Document number (invoice, note, receipt) 
</t>
    </r>
    <r>
      <rPr>
        <b/>
        <sz val="8"/>
        <color rgb="FF0070C0"/>
        <rFont val="Calibri"/>
        <family val="2"/>
        <scheme val="minor"/>
      </rPr>
      <t>Número de documento (factura, nota, recibo)</t>
    </r>
  </si>
  <si>
    <r>
      <t xml:space="preserve">ssue date/ </t>
    </r>
    <r>
      <rPr>
        <b/>
        <sz val="8"/>
        <color rgb="FF0070C0"/>
        <rFont val="Calibri"/>
        <family val="2"/>
        <scheme val="minor"/>
      </rPr>
      <t>Fecha del documento</t>
    </r>
    <r>
      <rPr>
        <b/>
        <sz val="8"/>
        <color rgb="FFC00000"/>
        <rFont val="Calibri"/>
        <family val="2"/>
        <charset val="238"/>
        <scheme val="minor"/>
      </rPr>
      <t xml:space="preserve"> (dd-mm-yyyy)</t>
    </r>
  </si>
  <si>
    <r>
      <t xml:space="preserve">Payment date (dd-mm-yyyy) </t>
    </r>
    <r>
      <rPr>
        <b/>
        <sz val="8"/>
        <color rgb="FF0070C0"/>
        <rFont val="Calibri"/>
        <family val="2"/>
        <scheme val="minor"/>
      </rPr>
      <t>Fecha de pago</t>
    </r>
  </si>
  <si>
    <r>
      <t xml:space="preserve">Administrative/Programme Costs/
</t>
    </r>
    <r>
      <rPr>
        <b/>
        <sz val="8"/>
        <color rgb="FF0070C0"/>
        <rFont val="Calibri"/>
        <family val="2"/>
        <scheme val="minor"/>
      </rPr>
      <t>Programa de costos</t>
    </r>
  </si>
  <si>
    <r>
      <rPr>
        <b/>
        <sz val="8"/>
        <color rgb="FFC00000"/>
        <rFont val="Calibri (Body)"/>
      </rPr>
      <t>Detailed Cost Description</t>
    </r>
    <r>
      <rPr>
        <b/>
        <sz val="8"/>
        <color theme="1"/>
        <rFont val="Calibri"/>
        <family val="2"/>
        <charset val="238"/>
        <scheme val="minor"/>
      </rPr>
      <t xml:space="preserve"> (for ex. subsistance allowence/hotel/tickets/ project coordinator salary (full time/part time/contracted) etc.)
</t>
    </r>
    <r>
      <rPr>
        <b/>
        <sz val="8"/>
        <color rgb="FF0070C0"/>
        <rFont val="Calibri"/>
        <family val="2"/>
        <scheme val="minor"/>
      </rPr>
      <t>Descripción detallada del costo</t>
    </r>
  </si>
  <si>
    <r>
      <t>Currency/</t>
    </r>
    <r>
      <rPr>
        <b/>
        <sz val="8"/>
        <color rgb="FF0070C0"/>
        <rFont val="Calibri"/>
        <family val="2"/>
        <scheme val="minor"/>
      </rPr>
      <t>Divisa</t>
    </r>
  </si>
  <si>
    <r>
      <t>Amount allocated by CARITAS POLAND in original currency (MXN)/</t>
    </r>
    <r>
      <rPr>
        <b/>
        <sz val="8"/>
        <color rgb="FF0070C0"/>
        <rFont val="Calibri"/>
        <family val="2"/>
        <scheme val="minor"/>
      </rPr>
      <t xml:space="preserve">Monto original asignado por Cáritas Polonia </t>
    </r>
  </si>
  <si>
    <r>
      <rPr>
        <b/>
        <sz val="8"/>
        <color rgb="FFC00000"/>
        <rFont val="Calibri (Body)"/>
      </rPr>
      <t>DOCUMENT TOTAL Amount in original currency (MXN)</t>
    </r>
    <r>
      <rPr>
        <b/>
        <sz val="8"/>
        <color theme="1"/>
        <rFont val="Calibri"/>
        <family val="2"/>
        <charset val="238"/>
        <scheme val="minor"/>
      </rPr>
      <t xml:space="preserve"> (the total amount that is on the financial document)/ </t>
    </r>
    <r>
      <rPr>
        <b/>
        <sz val="8"/>
        <color rgb="FF0070C0"/>
        <rFont val="Calibri"/>
        <family val="2"/>
        <scheme val="minor"/>
      </rPr>
      <t>Total del Monto en moneda original (MXN) de acuerdo al documento financiero (el monto total que está en el documento financiero)</t>
    </r>
  </si>
  <si>
    <r>
      <t xml:space="preserve">Exchange Rate
 </t>
    </r>
    <r>
      <rPr>
        <b/>
        <sz val="8"/>
        <color rgb="FF0070C0"/>
        <rFont val="Calibri"/>
        <family val="2"/>
        <scheme val="minor"/>
      </rPr>
      <t>Tipo de cambio</t>
    </r>
  </si>
  <si>
    <r>
      <t xml:space="preserve">Amount allocated by CARITAS POLAND (EUR)/ </t>
    </r>
    <r>
      <rPr>
        <b/>
        <sz val="8"/>
        <color rgb="FF0070C0"/>
        <rFont val="Calibri"/>
        <family val="2"/>
        <scheme val="minor"/>
      </rPr>
      <t>Monto asignado por Cáritas Polonia en Euros</t>
    </r>
  </si>
  <si>
    <r>
      <t xml:space="preserve">Name of the activity  in the the proposed budget
</t>
    </r>
    <r>
      <rPr>
        <b/>
        <sz val="8"/>
        <color rgb="FF0070C0"/>
        <rFont val="Calibri"/>
        <family val="2"/>
        <scheme val="minor"/>
      </rPr>
      <t xml:space="preserve">Nombre de la actividad en el presupuesto de la propuesta del proyecto </t>
    </r>
  </si>
  <si>
    <t>Agosto-Septiembre 22| August-September 22</t>
  </si>
  <si>
    <t>Septiembre-Octubre 22 | September-October 22</t>
  </si>
  <si>
    <r>
      <rPr>
        <b/>
        <sz val="8"/>
        <color theme="1"/>
        <rFont val="Calibri"/>
        <family val="2"/>
        <scheme val="minor"/>
      </rPr>
      <t>Asistencia en efectivo transferida por banco, en efectivo, etc.</t>
    </r>
    <r>
      <rPr>
        <sz val="8"/>
        <color theme="1"/>
        <rFont val="Calibri"/>
        <family val="2"/>
        <scheme val="minor"/>
      </rPr>
      <t>/Cash assistance transferred by bank, in cash etc/</t>
    </r>
  </si>
  <si>
    <r>
      <rPr>
        <b/>
        <sz val="8"/>
        <color theme="1"/>
        <rFont val="Calibri"/>
        <family val="2"/>
        <scheme val="minor"/>
      </rPr>
      <t xml:space="preserve"> Vales, vales de comida, etc</t>
    </r>
    <r>
      <rPr>
        <sz val="8"/>
        <color theme="1"/>
        <rFont val="Calibri"/>
        <family val="2"/>
        <scheme val="minor"/>
      </rPr>
      <t>./ Vouchers, food vouchers etc.</t>
    </r>
  </si>
  <si>
    <r>
      <rPr>
        <b/>
        <sz val="8"/>
        <color theme="1"/>
        <rFont val="Calibri"/>
        <family val="2"/>
        <scheme val="minor"/>
      </rPr>
      <t>Compensaciones</t>
    </r>
    <r>
      <rPr>
        <sz val="8"/>
        <color theme="1"/>
        <rFont val="Calibri"/>
        <family val="2"/>
        <scheme val="minor"/>
      </rPr>
      <t>/Compensations</t>
    </r>
  </si>
  <si>
    <r>
      <rPr>
        <b/>
        <sz val="8"/>
        <color theme="1"/>
        <rFont val="Calibri"/>
        <family val="2"/>
        <scheme val="minor"/>
      </rPr>
      <t>Material de Oficina|</t>
    </r>
    <r>
      <rPr>
        <sz val="8"/>
        <color theme="1"/>
        <rFont val="Calibri"/>
        <family val="2"/>
        <scheme val="minor"/>
      </rPr>
      <t xml:space="preserve"> Office supplies</t>
    </r>
  </si>
  <si>
    <r>
      <rPr>
        <b/>
        <sz val="8"/>
        <color theme="1"/>
        <rFont val="Calibri"/>
        <family val="2"/>
        <scheme val="minor"/>
      </rPr>
      <t>Productos de limpieza</t>
    </r>
    <r>
      <rPr>
        <sz val="8"/>
        <color theme="1"/>
        <rFont val="Calibri"/>
        <family val="2"/>
        <scheme val="minor"/>
      </rPr>
      <t xml:space="preserve">|Cleaning products| </t>
    </r>
  </si>
  <si>
    <r>
      <rPr>
        <b/>
        <sz val="8"/>
        <color theme="1"/>
        <rFont val="Calibri"/>
        <family val="2"/>
        <scheme val="minor"/>
      </rPr>
      <t>Libros, folletos, prensa</t>
    </r>
    <r>
      <rPr>
        <sz val="8"/>
        <color theme="1"/>
        <rFont val="Calibri"/>
        <family val="2"/>
        <scheme val="minor"/>
      </rPr>
      <t>| Books, booklets, press |</t>
    </r>
  </si>
  <si>
    <r>
      <rPr>
        <b/>
        <sz val="8"/>
        <color theme="1"/>
        <rFont val="Calibri"/>
        <family val="2"/>
        <scheme val="minor"/>
      </rPr>
      <t>Materiales y repuestos para automóviles</t>
    </r>
    <r>
      <rPr>
        <sz val="8"/>
        <color theme="1"/>
        <rFont val="Calibri"/>
        <family val="2"/>
        <scheme val="minor"/>
      </rPr>
      <t>| Materials and car parts</t>
    </r>
  </si>
  <si>
    <r>
      <rPr>
        <b/>
        <sz val="8"/>
        <color theme="1"/>
        <rFont val="Calibri"/>
        <family val="2"/>
        <scheme val="minor"/>
      </rPr>
      <t>Materiales para el hogar, materiales de construcción</t>
    </r>
    <r>
      <rPr>
        <sz val="8"/>
        <color theme="1"/>
        <rFont val="Calibri"/>
        <family val="2"/>
        <scheme val="minor"/>
      </rPr>
      <t>| Household materials, building materials</t>
    </r>
  </si>
  <si>
    <r>
      <rPr>
        <b/>
        <sz val="8"/>
        <color theme="1"/>
        <rFont val="Calibri"/>
        <family val="2"/>
        <scheme val="minor"/>
      </rPr>
      <t>Comida</t>
    </r>
    <r>
      <rPr>
        <sz val="8"/>
        <color theme="1"/>
        <rFont val="Calibri"/>
        <family val="2"/>
        <scheme val="minor"/>
      </rPr>
      <t>| Food</t>
    </r>
  </si>
  <si>
    <r>
      <rPr>
        <b/>
        <sz val="8"/>
        <color theme="1"/>
        <rFont val="Calibri"/>
        <family val="2"/>
        <scheme val="minor"/>
      </rPr>
      <t>Gasolina</t>
    </r>
    <r>
      <rPr>
        <sz val="8"/>
        <color theme="1"/>
        <rFont val="Calibri"/>
        <family val="2"/>
        <scheme val="minor"/>
      </rPr>
      <t>| Fuel</t>
    </r>
  </si>
  <si>
    <r>
      <rPr>
        <b/>
        <sz val="8"/>
        <color theme="1"/>
        <rFont val="Calibri"/>
        <family val="2"/>
        <scheme val="minor"/>
      </rPr>
      <t>Artículos médicos, medicamentos</t>
    </r>
    <r>
      <rPr>
        <sz val="8"/>
        <color theme="1"/>
        <rFont val="Calibri"/>
        <family val="2"/>
        <scheme val="minor"/>
      </rPr>
      <t>| Medical items, drugs</t>
    </r>
  </si>
  <si>
    <r>
      <rPr>
        <b/>
        <sz val="8"/>
        <color theme="1"/>
        <rFont val="Calibri"/>
        <family val="2"/>
        <scheme val="minor"/>
      </rPr>
      <t>Otros materiales</t>
    </r>
    <r>
      <rPr>
        <sz val="8"/>
        <color theme="1"/>
        <rFont val="Calibri"/>
        <family val="2"/>
        <scheme val="minor"/>
      </rPr>
      <t>| Other materials</t>
    </r>
  </si>
  <si>
    <r>
      <rPr>
        <b/>
        <sz val="8"/>
        <color theme="1"/>
        <rFont val="Calibri"/>
        <family val="2"/>
        <scheme val="minor"/>
      </rPr>
      <t>Software informático, licencias</t>
    </r>
    <r>
      <rPr>
        <sz val="8"/>
        <color theme="1"/>
        <rFont val="Calibri"/>
        <family val="2"/>
        <scheme val="minor"/>
      </rPr>
      <t>| Computer software, licenses</t>
    </r>
  </si>
  <si>
    <r>
      <rPr>
        <b/>
        <sz val="8"/>
        <color theme="1"/>
        <rFont val="Calibri"/>
        <family val="2"/>
        <scheme val="minor"/>
      </rPr>
      <t>Accesorios informáticos y telefónicos</t>
    </r>
    <r>
      <rPr>
        <sz val="8"/>
        <color theme="1"/>
        <rFont val="Calibri"/>
        <family val="2"/>
        <scheme val="minor"/>
      </rPr>
      <t>| Computer and telephone accessories</t>
    </r>
  </si>
  <si>
    <r>
      <rPr>
        <b/>
        <sz val="8"/>
        <color theme="1"/>
        <rFont val="Calibri"/>
        <family val="2"/>
        <scheme val="minor"/>
      </rPr>
      <t xml:space="preserve">Objetos Sagrados| </t>
    </r>
    <r>
      <rPr>
        <sz val="8"/>
        <color theme="1"/>
        <rFont val="Calibri"/>
        <family val="2"/>
        <scheme val="minor"/>
      </rPr>
      <t>Sacred items</t>
    </r>
  </si>
  <si>
    <r>
      <rPr>
        <b/>
        <sz val="8"/>
        <color theme="1"/>
        <rFont val="Calibri"/>
        <family val="2"/>
        <scheme val="minor"/>
      </rPr>
      <t>Energía, agua y gas</t>
    </r>
    <r>
      <rPr>
        <sz val="8"/>
        <color theme="1"/>
        <rFont val="Calibri"/>
        <family val="2"/>
        <scheme val="minor"/>
      </rPr>
      <t>| Energy, water, gaz</t>
    </r>
  </si>
  <si>
    <r>
      <rPr>
        <b/>
        <sz val="8"/>
        <color theme="1"/>
        <rFont val="Calibri"/>
        <family val="2"/>
        <scheme val="minor"/>
      </rPr>
      <t>Asistencia en especie para los beneficiarios: alimentos, ropa, kits de higiene, herramientas, etc.</t>
    </r>
    <r>
      <rPr>
        <sz val="8"/>
        <color theme="1"/>
        <rFont val="Calibri"/>
        <family val="2"/>
        <scheme val="minor"/>
      </rPr>
      <t xml:space="preserve">| In kind assistance for beneficiaries - food, clothes, hygiene kits, tools etc. | </t>
    </r>
  </si>
  <si>
    <r>
      <rPr>
        <b/>
        <sz val="8"/>
        <color theme="1"/>
        <rFont val="Calibri"/>
        <family val="2"/>
        <scheme val="minor"/>
      </rPr>
      <t>Servicios Externos</t>
    </r>
    <r>
      <rPr>
        <sz val="8"/>
        <color theme="1"/>
        <rFont val="Calibri"/>
        <family val="2"/>
        <scheme val="minor"/>
      </rPr>
      <t xml:space="preserve">| External services </t>
    </r>
  </si>
  <si>
    <r>
      <rPr>
        <b/>
        <sz val="8"/>
        <color theme="1"/>
        <rFont val="Calibri"/>
        <family val="2"/>
        <scheme val="minor"/>
      </rPr>
      <t>Costos de Alquiler</t>
    </r>
    <r>
      <rPr>
        <sz val="8"/>
        <color theme="1"/>
        <rFont val="Calibri"/>
        <family val="2"/>
        <scheme val="minor"/>
      </rPr>
      <t>| Rental costs</t>
    </r>
  </si>
  <si>
    <r>
      <rPr>
        <b/>
        <sz val="8"/>
        <color theme="1"/>
        <rFont val="Calibri"/>
        <family val="2"/>
        <scheme val="minor"/>
      </rPr>
      <t>Costos de comunicación (internet, teléfono)</t>
    </r>
    <r>
      <rPr>
        <sz val="8"/>
        <color theme="1"/>
        <rFont val="Calibri"/>
        <family val="2"/>
        <scheme val="minor"/>
      </rPr>
      <t xml:space="preserve">| Communication costs (internet, telephone) | </t>
    </r>
  </si>
  <si>
    <r>
      <rPr>
        <b/>
        <sz val="8"/>
        <color theme="1"/>
        <rFont val="Calibri"/>
        <family val="2"/>
        <scheme val="minor"/>
      </rPr>
      <t>Costos de transportación</t>
    </r>
    <r>
      <rPr>
        <sz val="8"/>
        <color theme="1"/>
        <rFont val="Calibri"/>
        <family val="2"/>
        <scheme val="minor"/>
      </rPr>
      <t>| Transportation costs</t>
    </r>
  </si>
  <si>
    <r>
      <rPr>
        <b/>
        <sz val="8"/>
        <color theme="1"/>
        <rFont val="Calibri"/>
        <family val="2"/>
        <scheme val="minor"/>
      </rPr>
      <t>Correo, servicios de mensajería</t>
    </r>
    <r>
      <rPr>
        <sz val="8"/>
        <color theme="1"/>
        <rFont val="Calibri"/>
        <family val="2"/>
        <scheme val="minor"/>
      </rPr>
      <t>| Mail, courier services</t>
    </r>
  </si>
  <si>
    <r>
      <rPr>
        <b/>
        <sz val="8"/>
        <color theme="1"/>
        <rFont val="Calibri"/>
        <family val="2"/>
        <scheme val="minor"/>
      </rPr>
      <t>Servicios bancarios</t>
    </r>
    <r>
      <rPr>
        <sz val="8"/>
        <color theme="1"/>
        <rFont val="Calibri"/>
        <family val="2"/>
        <scheme val="minor"/>
      </rPr>
      <t>| Bank services</t>
    </r>
  </si>
  <si>
    <r>
      <rPr>
        <b/>
        <sz val="8"/>
        <color theme="1"/>
        <rFont val="Calibri"/>
        <family val="2"/>
        <scheme val="minor"/>
      </rPr>
      <t>Servicios de reparación, renovación, mantenimiento</t>
    </r>
    <r>
      <rPr>
        <sz val="8"/>
        <color theme="1"/>
        <rFont val="Calibri"/>
        <family val="2"/>
        <scheme val="minor"/>
      </rPr>
      <t xml:space="preserve">| Repair, renovation, maintenance services| </t>
    </r>
  </si>
  <si>
    <r>
      <rPr>
        <b/>
        <sz val="8"/>
        <color theme="1"/>
        <rFont val="Calibri"/>
        <family val="2"/>
        <scheme val="minor"/>
      </rPr>
      <t>Otros Servicios</t>
    </r>
    <r>
      <rPr>
        <sz val="8"/>
        <color theme="1"/>
        <rFont val="Calibri"/>
        <family val="2"/>
        <scheme val="minor"/>
      </rPr>
      <t>| Other services</t>
    </r>
  </si>
  <si>
    <r>
      <rPr>
        <b/>
        <sz val="8"/>
        <color theme="1"/>
        <rFont val="Calibri"/>
        <family val="2"/>
        <scheme val="minor"/>
      </rPr>
      <t>Contabilidad, servicios legales</t>
    </r>
    <r>
      <rPr>
        <sz val="8"/>
        <color theme="1"/>
        <rFont val="Calibri"/>
        <family val="2"/>
        <scheme val="minor"/>
      </rPr>
      <t xml:space="preserve">| Accounting, legal services| </t>
    </r>
  </si>
  <si>
    <r>
      <rPr>
        <b/>
        <sz val="8"/>
        <color theme="1"/>
        <rFont val="Calibri"/>
        <family val="2"/>
        <scheme val="minor"/>
      </rPr>
      <t>Servicios de TI</t>
    </r>
    <r>
      <rPr>
        <sz val="8"/>
        <color theme="1"/>
        <rFont val="Calibri"/>
        <family val="2"/>
        <scheme val="minor"/>
      </rPr>
      <t>| IT services |</t>
    </r>
  </si>
  <si>
    <r>
      <rPr>
        <b/>
        <sz val="8"/>
        <color theme="1"/>
        <rFont val="Calibri"/>
        <family val="2"/>
        <scheme val="minor"/>
      </rPr>
      <t>Servicios de impresión</t>
    </r>
    <r>
      <rPr>
        <sz val="8"/>
        <color theme="1"/>
        <rFont val="Calibri"/>
        <family val="2"/>
        <scheme val="minor"/>
      </rPr>
      <t>| Printing services</t>
    </r>
  </si>
  <si>
    <r>
      <rPr>
        <b/>
        <sz val="8"/>
        <color theme="1"/>
        <rFont val="Calibri"/>
        <family val="2"/>
        <scheme val="minor"/>
      </rPr>
      <t>Servicio de estacionamiento</t>
    </r>
    <r>
      <rPr>
        <sz val="8"/>
        <color theme="1"/>
        <rFont val="Calibri"/>
        <family val="2"/>
        <scheme val="minor"/>
      </rPr>
      <t>| Parking lot service</t>
    </r>
  </si>
  <si>
    <r>
      <rPr>
        <b/>
        <sz val="8"/>
        <color theme="1"/>
        <rFont val="Calibri"/>
        <family val="2"/>
        <scheme val="minor"/>
      </rPr>
      <t>Seguridad</t>
    </r>
    <r>
      <rPr>
        <sz val="8"/>
        <color theme="1"/>
        <rFont val="Calibri"/>
        <family val="2"/>
        <scheme val="minor"/>
      </rPr>
      <t>| Security</t>
    </r>
  </si>
  <si>
    <r>
      <rPr>
        <b/>
        <sz val="8"/>
        <color theme="1"/>
        <rFont val="Calibri"/>
        <family val="2"/>
        <scheme val="minor"/>
      </rPr>
      <t>Asistencia en especie-Productos Básicos</t>
    </r>
    <r>
      <rPr>
        <sz val="8"/>
        <color theme="1"/>
        <rFont val="Calibri"/>
        <family val="2"/>
        <scheme val="minor"/>
      </rPr>
      <t>|In kind assistance- commodities</t>
    </r>
  </si>
  <si>
    <r>
      <rPr>
        <b/>
        <sz val="8"/>
        <color theme="1"/>
        <rFont val="Calibri"/>
        <family val="2"/>
        <scheme val="minor"/>
      </rPr>
      <t>Internet, servicio de radio</t>
    </r>
    <r>
      <rPr>
        <sz val="8"/>
        <color theme="1"/>
        <rFont val="Calibri"/>
        <family val="2"/>
        <scheme val="minor"/>
      </rPr>
      <t>|Internet, radio service</t>
    </r>
  </si>
  <si>
    <r>
      <rPr>
        <b/>
        <sz val="8"/>
        <color theme="1"/>
        <rFont val="Calibri"/>
        <family val="2"/>
        <scheme val="minor"/>
      </rPr>
      <t>Traducciones</t>
    </r>
    <r>
      <rPr>
        <sz val="8"/>
        <color theme="1"/>
        <rFont val="Calibri"/>
        <family val="2"/>
        <scheme val="minor"/>
      </rPr>
      <t>|Translations</t>
    </r>
  </si>
  <si>
    <r>
      <rPr>
        <b/>
        <sz val="8"/>
        <color theme="1"/>
        <rFont val="Calibri"/>
        <family val="2"/>
        <scheme val="minor"/>
      </rPr>
      <t xml:space="preserve">Servicio Médico </t>
    </r>
    <r>
      <rPr>
        <sz val="8"/>
        <color theme="1"/>
        <rFont val="Calibri"/>
        <family val="2"/>
        <scheme val="minor"/>
      </rPr>
      <t>|Medical service</t>
    </r>
  </si>
  <si>
    <r>
      <rPr>
        <b/>
        <sz val="8"/>
        <color theme="1"/>
        <rFont val="Calibri"/>
        <family val="2"/>
        <scheme val="minor"/>
      </rPr>
      <t>Recolección de basura</t>
    </r>
    <r>
      <rPr>
        <sz val="8"/>
        <color theme="1"/>
        <rFont val="Calibri"/>
        <family val="2"/>
        <scheme val="minor"/>
      </rPr>
      <t>|Garbage collection</t>
    </r>
  </si>
  <si>
    <r>
      <rPr>
        <b/>
        <sz val="8"/>
        <color theme="1"/>
        <rFont val="Calibri"/>
        <family val="2"/>
        <scheme val="minor"/>
      </rPr>
      <t>Servicios relacionados con la educación</t>
    </r>
    <r>
      <rPr>
        <sz val="8"/>
        <color theme="1"/>
        <rFont val="Calibri"/>
        <family val="2"/>
        <scheme val="minor"/>
      </rPr>
      <t>|Educational related services</t>
    </r>
  </si>
  <si>
    <r>
      <rPr>
        <b/>
        <sz val="8"/>
        <color theme="1"/>
        <rFont val="Calibri"/>
        <family val="2"/>
        <scheme val="minor"/>
      </rPr>
      <t>Salarios Brutos</t>
    </r>
    <r>
      <rPr>
        <sz val="8"/>
        <color theme="1"/>
        <rFont val="Calibri"/>
        <family val="2"/>
        <scheme val="minor"/>
      </rPr>
      <t>| Gross salaries</t>
    </r>
  </si>
  <si>
    <r>
      <rPr>
        <b/>
        <sz val="8"/>
        <color theme="1"/>
        <rFont val="Calibri"/>
        <family val="2"/>
        <scheme val="minor"/>
      </rPr>
      <t>Salarios del personal permanente</t>
    </r>
    <r>
      <rPr>
        <sz val="8"/>
        <color theme="1"/>
        <rFont val="Calibri"/>
        <family val="2"/>
        <scheme val="minor"/>
      </rPr>
      <t>| Permanent staff salaries</t>
    </r>
  </si>
  <si>
    <r>
      <rPr>
        <b/>
        <sz val="8"/>
        <color theme="1"/>
        <rFont val="Calibri"/>
        <family val="2"/>
        <scheme val="minor"/>
      </rPr>
      <t>Personal con contrato temporal</t>
    </r>
    <r>
      <rPr>
        <sz val="8"/>
        <color theme="1"/>
        <rFont val="Calibri"/>
        <family val="2"/>
        <scheme val="minor"/>
      </rPr>
      <t>| Temporary contract staff</t>
    </r>
  </si>
  <si>
    <r>
      <rPr>
        <b/>
        <sz val="8"/>
        <color theme="1"/>
        <rFont val="Calibri"/>
        <family val="2"/>
        <scheme val="minor"/>
      </rPr>
      <t xml:space="preserve">Becas </t>
    </r>
    <r>
      <rPr>
        <sz val="8"/>
        <color theme="1"/>
        <rFont val="Calibri"/>
        <family val="2"/>
        <scheme val="minor"/>
      </rPr>
      <t>|Scholarships</t>
    </r>
  </si>
  <si>
    <r>
      <rPr>
        <b/>
        <sz val="8"/>
        <color theme="1"/>
        <rFont val="Calibri"/>
        <family val="2"/>
        <scheme val="minor"/>
      </rPr>
      <t>Abril-Mayo 21</t>
    </r>
    <r>
      <rPr>
        <sz val="8"/>
        <color theme="1"/>
        <rFont val="Calibri"/>
        <family val="2"/>
        <charset val="238"/>
        <scheme val="minor"/>
      </rPr>
      <t>| April-May 21</t>
    </r>
  </si>
  <si>
    <r>
      <rPr>
        <b/>
        <sz val="8"/>
        <color theme="1"/>
        <rFont val="Calibri"/>
        <family val="2"/>
        <scheme val="minor"/>
      </rPr>
      <t>Mayo-Junio 21</t>
    </r>
    <r>
      <rPr>
        <sz val="8"/>
        <color theme="1"/>
        <rFont val="Calibri"/>
        <family val="2"/>
        <charset val="238"/>
        <scheme val="minor"/>
      </rPr>
      <t>|May-June 21</t>
    </r>
  </si>
  <si>
    <r>
      <rPr>
        <b/>
        <sz val="8"/>
        <color theme="1"/>
        <rFont val="Calibri"/>
        <family val="2"/>
        <scheme val="minor"/>
      </rPr>
      <t>Junio-Julio 21</t>
    </r>
    <r>
      <rPr>
        <sz val="8"/>
        <color theme="1"/>
        <rFont val="Calibri"/>
        <family val="2"/>
        <charset val="238"/>
        <scheme val="minor"/>
      </rPr>
      <t>| June-July 21</t>
    </r>
  </si>
  <si>
    <r>
      <rPr>
        <b/>
        <sz val="8"/>
        <color theme="1"/>
        <rFont val="Calibri"/>
        <family val="2"/>
        <scheme val="minor"/>
      </rPr>
      <t>Julio-Agosto 21</t>
    </r>
    <r>
      <rPr>
        <sz val="8"/>
        <color theme="1"/>
        <rFont val="Calibri"/>
        <family val="2"/>
        <charset val="238"/>
        <scheme val="minor"/>
      </rPr>
      <t>| July-August 21</t>
    </r>
  </si>
  <si>
    <r>
      <rPr>
        <b/>
        <sz val="8"/>
        <color theme="1"/>
        <rFont val="Calibri"/>
        <family val="2"/>
        <scheme val="minor"/>
      </rPr>
      <t>Inversiones</t>
    </r>
    <r>
      <rPr>
        <sz val="8"/>
        <color theme="1"/>
        <rFont val="Calibri"/>
        <family val="2"/>
        <charset val="238"/>
        <scheme val="minor"/>
      </rPr>
      <t xml:space="preserve"> |Investments</t>
    </r>
  </si>
  <si>
    <r>
      <rPr>
        <b/>
        <sz val="8"/>
        <rFont val="Arial"/>
        <family val="2"/>
      </rPr>
      <t>Actividades formativas, seminarios</t>
    </r>
    <r>
      <rPr>
        <sz val="8"/>
        <rFont val="Arial"/>
        <family val="2"/>
      </rPr>
      <t xml:space="preserve"> | Training activities, seminars</t>
    </r>
  </si>
  <si>
    <r>
      <rPr>
        <b/>
        <sz val="8"/>
        <color theme="1"/>
        <rFont val="Calibri"/>
        <family val="2"/>
        <scheme val="minor"/>
      </rPr>
      <t>Gastos de personal</t>
    </r>
    <r>
      <rPr>
        <sz val="8"/>
        <color theme="1"/>
        <rFont val="Calibri"/>
        <family val="2"/>
        <charset val="238"/>
        <scheme val="minor"/>
      </rPr>
      <t xml:space="preserve"> |Personnel expenses </t>
    </r>
  </si>
  <si>
    <r>
      <rPr>
        <b/>
        <sz val="8"/>
        <color theme="1"/>
        <rFont val="Calibri"/>
        <family val="2"/>
        <scheme val="minor"/>
      </rPr>
      <t>Gastos materiales corrientes</t>
    </r>
    <r>
      <rPr>
        <sz val="8"/>
        <color theme="1"/>
        <rFont val="Calibri"/>
        <family val="2"/>
        <charset val="238"/>
        <scheme val="minor"/>
      </rPr>
      <t>| Current material costs</t>
    </r>
  </si>
  <si>
    <r>
      <rPr>
        <b/>
        <sz val="8"/>
        <color theme="1"/>
        <rFont val="Calibri"/>
        <family val="2"/>
        <scheme val="minor"/>
      </rPr>
      <t>Monitorización, asesoramiento, evaluación</t>
    </r>
    <r>
      <rPr>
        <sz val="8"/>
        <color theme="1"/>
        <rFont val="Calibri"/>
        <family val="2"/>
        <charset val="238"/>
        <scheme val="minor"/>
      </rPr>
      <t xml:space="preserve"> |Monitoring, advice, evaluation</t>
    </r>
  </si>
  <si>
    <r>
      <rPr>
        <b/>
        <sz val="8"/>
        <color theme="1"/>
        <rFont val="Calibri"/>
        <family val="2"/>
        <scheme val="minor"/>
      </rPr>
      <t>Otros servicios</t>
    </r>
    <r>
      <rPr>
        <sz val="8"/>
        <color theme="1"/>
        <rFont val="Calibri"/>
        <family val="2"/>
        <charset val="238"/>
        <scheme val="minor"/>
      </rPr>
      <t xml:space="preserve">| Other services </t>
    </r>
  </si>
  <si>
    <r>
      <rPr>
        <b/>
        <sz val="8"/>
        <color theme="1"/>
        <rFont val="Calibri"/>
        <family val="2"/>
        <scheme val="minor"/>
      </rPr>
      <t>Agosto-Septiembre 21</t>
    </r>
    <r>
      <rPr>
        <sz val="8"/>
        <color theme="1"/>
        <rFont val="Calibri"/>
        <family val="2"/>
        <charset val="238"/>
        <scheme val="minor"/>
      </rPr>
      <t>| August-September 21</t>
    </r>
  </si>
  <si>
    <r>
      <rPr>
        <b/>
        <sz val="8"/>
        <color theme="1"/>
        <rFont val="Calibri"/>
        <family val="2"/>
        <scheme val="minor"/>
      </rPr>
      <t>Septiembre-Octubre 2</t>
    </r>
    <r>
      <rPr>
        <sz val="8"/>
        <color theme="1"/>
        <rFont val="Calibri"/>
        <family val="2"/>
        <charset val="238"/>
        <scheme val="minor"/>
      </rPr>
      <t>1|September-October 21</t>
    </r>
  </si>
  <si>
    <r>
      <rPr>
        <b/>
        <sz val="8"/>
        <color theme="1"/>
        <rFont val="Calibri"/>
        <family val="2"/>
        <scheme val="minor"/>
      </rPr>
      <t xml:space="preserve">Octubre-Noviembre 21 </t>
    </r>
    <r>
      <rPr>
        <sz val="8"/>
        <color theme="1"/>
        <rFont val="Calibri"/>
        <family val="2"/>
        <charset val="238"/>
        <scheme val="minor"/>
      </rPr>
      <t>|October-November 21</t>
    </r>
  </si>
  <si>
    <r>
      <rPr>
        <b/>
        <sz val="8"/>
        <color theme="1"/>
        <rFont val="Calibri"/>
        <family val="2"/>
        <scheme val="minor"/>
      </rPr>
      <t>Noviembre-Diciembre 21</t>
    </r>
    <r>
      <rPr>
        <sz val="8"/>
        <color theme="1"/>
        <rFont val="Calibri"/>
        <family val="2"/>
        <charset val="238"/>
        <scheme val="minor"/>
      </rPr>
      <t>| November-December 21</t>
    </r>
  </si>
  <si>
    <r>
      <rPr>
        <b/>
        <sz val="8"/>
        <color theme="1"/>
        <rFont val="Calibri"/>
        <family val="2"/>
        <scheme val="minor"/>
      </rPr>
      <t>Diciembre-Enero 22</t>
    </r>
    <r>
      <rPr>
        <sz val="8"/>
        <color theme="1"/>
        <rFont val="Calibri"/>
        <family val="2"/>
        <charset val="238"/>
        <scheme val="minor"/>
      </rPr>
      <t>| December-January 22</t>
    </r>
  </si>
  <si>
    <r>
      <rPr>
        <b/>
        <sz val="8"/>
        <color theme="1"/>
        <rFont val="Calibri"/>
        <family val="2"/>
        <scheme val="minor"/>
      </rPr>
      <t>Enero-Febrero 22</t>
    </r>
    <r>
      <rPr>
        <sz val="8"/>
        <color theme="1"/>
        <rFont val="Calibri"/>
        <family val="2"/>
        <charset val="238"/>
        <scheme val="minor"/>
      </rPr>
      <t>| January-February 22</t>
    </r>
  </si>
  <si>
    <r>
      <rPr>
        <b/>
        <sz val="8"/>
        <color theme="1"/>
        <rFont val="Calibri"/>
        <family val="2"/>
        <scheme val="minor"/>
      </rPr>
      <t>Febrero-Marzo 22</t>
    </r>
    <r>
      <rPr>
        <sz val="8"/>
        <color theme="1"/>
        <rFont val="Calibri"/>
        <family val="2"/>
        <charset val="238"/>
        <scheme val="minor"/>
      </rPr>
      <t>| February-March 22</t>
    </r>
  </si>
  <si>
    <r>
      <rPr>
        <b/>
        <sz val="8"/>
        <color theme="1"/>
        <rFont val="Calibri"/>
        <family val="2"/>
        <scheme val="minor"/>
      </rPr>
      <t>Marzo-Abril 22</t>
    </r>
    <r>
      <rPr>
        <sz val="8"/>
        <color theme="1"/>
        <rFont val="Calibri"/>
        <family val="2"/>
        <charset val="238"/>
        <scheme val="minor"/>
      </rPr>
      <t>| March-April 22</t>
    </r>
  </si>
  <si>
    <r>
      <rPr>
        <b/>
        <sz val="8"/>
        <color theme="1"/>
        <rFont val="Calibri"/>
        <family val="2"/>
        <scheme val="minor"/>
      </rPr>
      <t>Abril-Mayo 22</t>
    </r>
    <r>
      <rPr>
        <sz val="8"/>
        <color theme="1"/>
        <rFont val="Calibri"/>
        <family val="2"/>
        <charset val="238"/>
        <scheme val="minor"/>
      </rPr>
      <t xml:space="preserve"> | April-May 22</t>
    </r>
  </si>
  <si>
    <r>
      <rPr>
        <b/>
        <sz val="8"/>
        <color theme="1"/>
        <rFont val="Calibri"/>
        <family val="2"/>
        <scheme val="minor"/>
      </rPr>
      <t>Mayo-Junio 22</t>
    </r>
    <r>
      <rPr>
        <sz val="8"/>
        <color theme="1"/>
        <rFont val="Calibri"/>
        <family val="2"/>
        <charset val="238"/>
        <scheme val="minor"/>
      </rPr>
      <t xml:space="preserve"> |May-June 22</t>
    </r>
  </si>
  <si>
    <r>
      <rPr>
        <b/>
        <sz val="8"/>
        <color theme="1"/>
        <rFont val="Calibri"/>
        <family val="2"/>
        <scheme val="minor"/>
      </rPr>
      <t>Junio-Julio 22</t>
    </r>
    <r>
      <rPr>
        <sz val="8"/>
        <color theme="1"/>
        <rFont val="Calibri"/>
        <family val="2"/>
        <charset val="238"/>
        <scheme val="minor"/>
      </rPr>
      <t xml:space="preserve"> | June-July 22</t>
    </r>
  </si>
  <si>
    <r>
      <rPr>
        <b/>
        <sz val="8"/>
        <color theme="1"/>
        <rFont val="Calibri"/>
        <family val="2"/>
        <scheme val="minor"/>
      </rPr>
      <t>Julio-Agosto 22</t>
    </r>
    <r>
      <rPr>
        <sz val="8"/>
        <color theme="1"/>
        <rFont val="Calibri"/>
        <family val="2"/>
        <charset val="238"/>
        <scheme val="minor"/>
      </rPr>
      <t xml:space="preserve"> | July-August 22</t>
    </r>
  </si>
  <si>
    <r>
      <rPr>
        <b/>
        <sz val="8"/>
        <color theme="1"/>
        <rFont val="Calibri"/>
        <family val="2"/>
        <scheme val="minor"/>
      </rPr>
      <t>Seguro médico</t>
    </r>
    <r>
      <rPr>
        <sz val="8"/>
        <color theme="1"/>
        <rFont val="Calibri"/>
        <family val="2"/>
        <scheme val="minor"/>
      </rPr>
      <t>| Medical insurance</t>
    </r>
  </si>
  <si>
    <r>
      <rPr>
        <b/>
        <sz val="8"/>
        <color theme="1"/>
        <rFont val="Calibri"/>
        <family val="2"/>
        <scheme val="minor"/>
      </rPr>
      <t>Impuestos a los empleados</t>
    </r>
    <r>
      <rPr>
        <sz val="8"/>
        <color theme="1"/>
        <rFont val="Calibri"/>
        <family val="2"/>
        <scheme val="minor"/>
      </rPr>
      <t xml:space="preserve"> |Employees taxes|</t>
    </r>
  </si>
  <si>
    <r>
      <rPr>
        <b/>
        <sz val="8"/>
        <color theme="1"/>
        <rFont val="Calibri"/>
        <family val="2"/>
        <scheme val="minor"/>
      </rPr>
      <t>Entrenamientos</t>
    </r>
    <r>
      <rPr>
        <sz val="8"/>
        <color theme="1"/>
        <rFont val="Calibri"/>
        <family val="2"/>
        <scheme val="minor"/>
      </rPr>
      <t>| Trainings</t>
    </r>
  </si>
  <si>
    <r>
      <rPr>
        <b/>
        <sz val="8"/>
        <color theme="1"/>
        <rFont val="Calibri"/>
        <family val="2"/>
        <scheme val="minor"/>
      </rPr>
      <t xml:space="preserve">Ropa de trabajo </t>
    </r>
    <r>
      <rPr>
        <sz val="8"/>
        <color theme="1"/>
        <rFont val="Calibri"/>
        <family val="2"/>
        <scheme val="minor"/>
      </rPr>
      <t>|Workwear</t>
    </r>
  </si>
  <si>
    <r>
      <rPr>
        <b/>
        <sz val="8"/>
        <color theme="1"/>
        <rFont val="Calibri"/>
        <family val="2"/>
        <scheme val="minor"/>
      </rPr>
      <t xml:space="preserve">Viajes y transportación local </t>
    </r>
    <r>
      <rPr>
        <sz val="8"/>
        <color theme="1"/>
        <rFont val="Calibri"/>
        <family val="2"/>
        <scheme val="minor"/>
      </rPr>
      <t>| Travels and local transportation</t>
    </r>
  </si>
  <si>
    <r>
      <rPr>
        <b/>
        <sz val="8"/>
        <color theme="1"/>
        <rFont val="Calibri"/>
        <family val="2"/>
        <scheme val="minor"/>
      </rPr>
      <t>Costos de delegación, viáticos</t>
    </r>
    <r>
      <rPr>
        <sz val="8"/>
        <color theme="1"/>
        <rFont val="Calibri"/>
        <family val="2"/>
        <scheme val="minor"/>
      </rPr>
      <t>| Delegation costs, per diems</t>
    </r>
  </si>
  <si>
    <r>
      <rPr>
        <b/>
        <sz val="8"/>
        <color theme="1"/>
        <rFont val="Calibri"/>
        <family val="2"/>
        <scheme val="minor"/>
      </rPr>
      <t>Boletos</t>
    </r>
    <r>
      <rPr>
        <sz val="8"/>
        <color theme="1"/>
        <rFont val="Calibri"/>
        <family val="2"/>
        <scheme val="minor"/>
      </rPr>
      <t xml:space="preserve">| Tickets </t>
    </r>
  </si>
  <si>
    <r>
      <rPr>
        <b/>
        <sz val="8"/>
        <color theme="1"/>
        <rFont val="Calibri"/>
        <family val="2"/>
        <scheme val="minor"/>
      </rPr>
      <t xml:space="preserve"> Alojamiento</t>
    </r>
    <r>
      <rPr>
        <sz val="8"/>
        <color theme="1"/>
        <rFont val="Calibri"/>
        <family val="2"/>
        <scheme val="minor"/>
      </rPr>
      <t>| Accomodation</t>
    </r>
  </si>
  <si>
    <r>
      <t xml:space="preserve"> </t>
    </r>
    <r>
      <rPr>
        <b/>
        <sz val="8"/>
        <color theme="1"/>
        <rFont val="Calibri"/>
        <family val="2"/>
        <scheme val="minor"/>
      </rPr>
      <t>Seguro de viaje</t>
    </r>
    <r>
      <rPr>
        <sz val="8"/>
        <color theme="1"/>
        <rFont val="Calibri"/>
        <family val="2"/>
        <scheme val="minor"/>
      </rPr>
      <t>| Travel insurance |</t>
    </r>
  </si>
  <si>
    <r>
      <rPr>
        <b/>
        <sz val="8"/>
        <color theme="1"/>
        <rFont val="Calibri"/>
        <family val="2"/>
        <scheme val="minor"/>
      </rPr>
      <t>Otros costos</t>
    </r>
    <r>
      <rPr>
        <sz val="8"/>
        <color theme="1"/>
        <rFont val="Calibri"/>
        <family val="2"/>
        <scheme val="minor"/>
      </rPr>
      <t>| Other costs</t>
    </r>
  </si>
  <si>
    <r>
      <rPr>
        <b/>
        <sz val="8"/>
        <color theme="1"/>
        <rFont val="Calibri"/>
        <family val="2"/>
        <scheme val="minor"/>
      </rPr>
      <t>Otro seguro (por ejemplo, equipo)</t>
    </r>
    <r>
      <rPr>
        <sz val="8"/>
        <color theme="1"/>
        <rFont val="Calibri"/>
        <family val="2"/>
        <scheme val="minor"/>
      </rPr>
      <t>| Other insurance (ex. Equipment)</t>
    </r>
  </si>
  <si>
    <r>
      <rPr>
        <b/>
        <sz val="8"/>
        <color theme="1"/>
        <rFont val="Calibri"/>
        <family val="2"/>
        <scheme val="minor"/>
      </rPr>
      <t>Promoción, publicidad y visibilidad (folletos, banners, producción de gadgets de visibilidad, anuncios de radio, anuncios de televisión, anuncios en redes sociales)</t>
    </r>
    <r>
      <rPr>
        <sz val="8"/>
        <color theme="1"/>
        <rFont val="Calibri"/>
        <family val="2"/>
        <scheme val="minor"/>
      </rPr>
      <t>| Promotion, advertisment and visibility (flyers, banners, production of visibility gadgets, radio spots, TV spots, social media ads)|</t>
    </r>
  </si>
  <si>
    <r>
      <rPr>
        <b/>
        <sz val="8"/>
        <color theme="1"/>
        <rFont val="Calibri"/>
        <family val="2"/>
        <scheme val="minor"/>
      </rPr>
      <t>Tasas judiciales|</t>
    </r>
    <r>
      <rPr>
        <sz val="8"/>
        <color theme="1"/>
        <rFont val="Calibri"/>
        <family val="2"/>
        <scheme val="minor"/>
      </rPr>
      <t xml:space="preserve"> Court fees</t>
    </r>
  </si>
  <si>
    <r>
      <rPr>
        <b/>
        <sz val="8"/>
        <color theme="1"/>
        <rFont val="Calibri"/>
        <family val="2"/>
        <scheme val="minor"/>
      </rPr>
      <t>Horarios de notario</t>
    </r>
    <r>
      <rPr>
        <sz val="8"/>
        <color theme="1"/>
        <rFont val="Calibri"/>
        <family val="2"/>
        <scheme val="minor"/>
      </rPr>
      <t xml:space="preserve">| Notary fees </t>
    </r>
  </si>
  <si>
    <r>
      <rPr>
        <b/>
        <sz val="8"/>
        <color theme="1"/>
        <rFont val="Calibri"/>
        <family val="2"/>
        <scheme val="minor"/>
      </rPr>
      <t>Impuesto de timbre</t>
    </r>
    <r>
      <rPr>
        <sz val="8"/>
        <color theme="1"/>
        <rFont val="Calibri"/>
        <family val="2"/>
        <scheme val="minor"/>
      </rPr>
      <t>| Stamp duty</t>
    </r>
  </si>
  <si>
    <r>
      <rPr>
        <b/>
        <sz val="8"/>
        <color theme="1"/>
        <rFont val="Calibri"/>
        <family val="2"/>
        <scheme val="minor"/>
      </rPr>
      <t>Costos de aduana</t>
    </r>
    <r>
      <rPr>
        <sz val="8"/>
        <color theme="1"/>
        <rFont val="Calibri"/>
        <family val="2"/>
        <scheme val="minor"/>
      </rPr>
      <t>|Customs cost</t>
    </r>
  </si>
  <si>
    <r>
      <rPr>
        <b/>
        <sz val="8"/>
        <color theme="1"/>
        <rFont val="Calibri"/>
        <family val="2"/>
        <scheme val="minor"/>
      </rPr>
      <t>Otros costos</t>
    </r>
    <r>
      <rPr>
        <sz val="8"/>
        <color theme="1"/>
        <rFont val="Calibri"/>
        <family val="2"/>
        <scheme val="minor"/>
      </rPr>
      <t>| Other costs |</t>
    </r>
  </si>
  <si>
    <r>
      <rPr>
        <b/>
        <sz val="8"/>
        <color theme="1"/>
        <rFont val="Calibri"/>
        <family val="2"/>
        <scheme val="minor"/>
      </rPr>
      <t>Abastecimiento, etc.</t>
    </r>
    <r>
      <rPr>
        <sz val="8"/>
        <color theme="1"/>
        <rFont val="Calibri"/>
        <family val="2"/>
        <scheme val="minor"/>
      </rPr>
      <t>| Catering etc</t>
    </r>
  </si>
  <si>
    <r>
      <rPr>
        <b/>
        <sz val="8"/>
        <color theme="1"/>
        <rFont val="Calibri"/>
        <family val="2"/>
        <scheme val="minor"/>
      </rPr>
      <t>Gastos Generales</t>
    </r>
    <r>
      <rPr>
        <sz val="8"/>
        <color theme="1"/>
        <rFont val="Calibri"/>
        <family val="2"/>
        <scheme val="minor"/>
      </rPr>
      <t xml:space="preserve">| Overhead costs </t>
    </r>
  </si>
  <si>
    <r>
      <rPr>
        <b/>
        <sz val="10"/>
        <color theme="1"/>
        <rFont val="Calibri"/>
        <family val="2"/>
        <scheme val="minor"/>
      </rPr>
      <t>Asistencia en especie</t>
    </r>
    <r>
      <rPr>
        <sz val="10"/>
        <color theme="1"/>
        <rFont val="Calibri"/>
        <family val="2"/>
        <charset val="238"/>
        <scheme val="minor"/>
      </rPr>
      <t>| In-kind assistance</t>
    </r>
  </si>
  <si>
    <r>
      <rPr>
        <b/>
        <sz val="10"/>
        <color theme="1"/>
        <rFont val="Calibri"/>
        <family val="2"/>
        <scheme val="minor"/>
      </rPr>
      <t>Servicios Externos</t>
    </r>
    <r>
      <rPr>
        <sz val="10"/>
        <color theme="1"/>
        <rFont val="Calibri"/>
        <family val="2"/>
        <charset val="238"/>
        <scheme val="minor"/>
      </rPr>
      <t>|External services</t>
    </r>
  </si>
  <si>
    <r>
      <t>Salarios|</t>
    </r>
    <r>
      <rPr>
        <b/>
        <sz val="10"/>
        <color theme="1"/>
        <rFont val="Calibri"/>
        <family val="2"/>
        <scheme val="minor"/>
      </rPr>
      <t>Wages</t>
    </r>
  </si>
  <si>
    <r>
      <rPr>
        <b/>
        <sz val="10"/>
        <color theme="1"/>
        <rFont val="Calibri"/>
        <family val="2"/>
        <scheme val="minor"/>
      </rPr>
      <t>Viajes y transportación local|</t>
    </r>
    <r>
      <rPr>
        <sz val="10"/>
        <color theme="1"/>
        <rFont val="Calibri"/>
        <family val="2"/>
        <charset val="238"/>
        <scheme val="minor"/>
      </rPr>
      <t xml:space="preserve"> Travel and local transportation</t>
    </r>
  </si>
  <si>
    <r>
      <rPr>
        <b/>
        <sz val="10"/>
        <color theme="1"/>
        <rFont val="Calibri"/>
        <family val="2"/>
        <scheme val="minor"/>
      </rPr>
      <t>Otros Costos</t>
    </r>
    <r>
      <rPr>
        <sz val="10"/>
        <color theme="1"/>
        <rFont val="Calibri"/>
        <family val="2"/>
        <charset val="238"/>
        <scheme val="minor"/>
      </rPr>
      <t>| Other Costs</t>
    </r>
  </si>
  <si>
    <r>
      <rPr>
        <b/>
        <sz val="10"/>
        <color theme="1"/>
        <rFont val="Calibri"/>
        <family val="2"/>
        <scheme val="minor"/>
      </rPr>
      <t>Financial assistance</t>
    </r>
    <r>
      <rPr>
        <sz val="10"/>
        <color theme="1"/>
        <rFont val="Calibri"/>
        <family val="2"/>
        <charset val="238"/>
        <scheme val="minor"/>
      </rPr>
      <t>| Asistencia financiera</t>
    </r>
  </si>
  <si>
    <t>No Break</t>
  </si>
  <si>
    <t>Nueve Equipos De Computo</t>
  </si>
  <si>
    <t>Paqueteria Office, Antivirus Para El Cuidado</t>
  </si>
  <si>
    <t>Difusión Del Proyecto.</t>
  </si>
  <si>
    <t>Apoyo De Internet Para Personal De Cáritas Diocesanas Sólo Para Grupos Focales</t>
  </si>
  <si>
    <t>Asistencia Técnica De Empower</t>
  </si>
  <si>
    <t>Visita En México De Empower</t>
  </si>
  <si>
    <t>Sesiones De Trabajo De 10 Personas Cada Una (Kits Higiene)</t>
  </si>
  <si>
    <t xml:space="preserve">Plan De Gestión Riesgos ( Asesor Comunitario Por Productos Por Diócesis) </t>
  </si>
  <si>
    <t>1 Plan De Gestión De Riesgos ( Alimentos )</t>
  </si>
  <si>
    <t>Viáticos Y Transporte Del Asesor Comunitario</t>
  </si>
  <si>
    <t>Papelería Y Formatos Impresos</t>
  </si>
  <si>
    <t>Preparación E Implementación De Un Simulacro.</t>
  </si>
  <si>
    <t>Asesor Experto Para La Revisión De Contenidos Del Plan De Gestión De Riesgos</t>
  </si>
  <si>
    <t>Asesor Experto Pedagogía Para Hacer Los Contenidos Del Plan De Gestión De Riesgos</t>
  </si>
  <si>
    <t>Plataforma Virtual Con Asesoria Para 53 Alumnos( Costo Por Día $16,915 X 10 Días)</t>
  </si>
  <si>
    <t>Estrategia De Salida Del Proyecto (1 Plataforma Virtual)</t>
  </si>
  <si>
    <t>Participación De Los Expertos Polacos</t>
  </si>
  <si>
    <t>Un Coordinador Encargado De Proyecto En Ceps Cáritas Mexicana</t>
  </si>
  <si>
    <t>Un Coordinador De Apoyo De Proyecto En Ceps Cáritas Mexicana</t>
  </si>
  <si>
    <t>Un Comunicador Social, Para Difusión De Protocolo De Emergencias Y Seguimiento</t>
  </si>
  <si>
    <t>Un Admnistrador  De Proyecto En Ceps Cáritas Mexicana</t>
  </si>
  <si>
    <t>Tres  Tecnicos De Proyecto Dioseanos. Incluye Gratificación De Fin De Año Y Prestaciones Sociales</t>
  </si>
  <si>
    <t>Apoyo De Internet En Las Diócesis, Plan De 40 Megas</t>
  </si>
  <si>
    <t>Apoyo De Internet Al Equipo Parroquial En Las Parroquias</t>
  </si>
  <si>
    <t>Visibilidad De Proyecto (P.E. Banners, Camisetas, Roll Ups)</t>
  </si>
  <si>
    <t>Logistica De La Diócesis De Seguimiento En Las Comunidades ( Diócesis De Tuxtla)</t>
  </si>
  <si>
    <t>Logistica De La Diócesis De Seguimiento En Las Comunidades ( Diócesis De Tehuantepec)</t>
  </si>
  <si>
    <t>Logistica De La Diócesis De Seguimiento En Las Comunidades ( Diócesis De Cuernavaca)</t>
  </si>
  <si>
    <t xml:space="preserve">Visitas De Seguimiento En La Diócesis, De Parte Del Equipo Ceps Cáritas. ( Diócesis De Tuxtla, 1Er Año) </t>
  </si>
  <si>
    <t xml:space="preserve">Visitas De Seguimiento En La Diócesis, De Parte Del Equipo Ceps Cáritas. ( Diócesis De Tuxtla, 2Do. Año) </t>
  </si>
  <si>
    <t>Visitas De Seguimiento En La Diócesis, De Parte Del Equipo Ceps Cáritas. ( Diócesis De Tehuantepec, 2Do. Año)</t>
  </si>
  <si>
    <t>Visitas De Seguimiento En La Diócesis, De Parte Del Equipo Ceps Cáritas. ( Diócesis De Cuernavaca, 1Er Año)</t>
  </si>
  <si>
    <t>Visitas De Seguimiento En La Diócesis, De Parte Del Equipo Ceps Cáritas. ( Diócesis De Cuernavaca, 2Do. Año)</t>
  </si>
  <si>
    <t>Apoyo Para Gastos De Luz, Agua, Papeleria En General De Oficinas Diocesanas. ( Tres Diócesis X 18 Meses)</t>
  </si>
  <si>
    <t>Apoyo Para Gastos De Luz, Agua, Papeleria En General De Oficinas Ceps Cáritas Mexicana. ( 19 Meses)</t>
  </si>
  <si>
    <t>Cuotas A La Junta De Asistencia Privada Del Distrito Federal.</t>
  </si>
  <si>
    <t>Comisiones Bancarias Por Las Remesas Recibidas Del Extranjero</t>
  </si>
  <si>
    <r>
      <t xml:space="preserve">Results
</t>
    </r>
    <r>
      <rPr>
        <b/>
        <sz val="8"/>
        <color rgb="FF0070C0"/>
        <rFont val="Calibri"/>
        <family val="2"/>
        <scheme val="minor"/>
      </rPr>
      <t>Resultados</t>
    </r>
  </si>
  <si>
    <r>
      <rPr>
        <b/>
        <sz val="8"/>
        <color theme="1"/>
        <rFont val="Calibri"/>
        <family val="2"/>
        <scheme val="minor"/>
      </rPr>
      <t>Factura</t>
    </r>
    <r>
      <rPr>
        <sz val="8"/>
        <color theme="1"/>
        <rFont val="Calibri"/>
        <family val="2"/>
        <scheme val="minor"/>
      </rPr>
      <t>|</t>
    </r>
    <r>
      <rPr>
        <sz val="8"/>
        <rFont val="Calibri"/>
        <family val="2"/>
        <scheme val="minor"/>
      </rPr>
      <t xml:space="preserve"> Invoice</t>
    </r>
  </si>
  <si>
    <r>
      <rPr>
        <b/>
        <sz val="8"/>
        <color theme="1"/>
        <rFont val="Calibri"/>
        <family val="2"/>
        <scheme val="minor"/>
      </rPr>
      <t>Nota</t>
    </r>
    <r>
      <rPr>
        <sz val="8"/>
        <color theme="1"/>
        <rFont val="Calibri"/>
        <family val="2"/>
        <scheme val="minor"/>
      </rPr>
      <t>| Note</t>
    </r>
  </si>
  <si>
    <r>
      <rPr>
        <b/>
        <sz val="8"/>
        <color theme="1"/>
        <rFont val="Calibri"/>
        <family val="2"/>
        <scheme val="minor"/>
      </rPr>
      <t xml:space="preserve">Recibo </t>
    </r>
    <r>
      <rPr>
        <sz val="8"/>
        <color theme="1"/>
        <rFont val="Calibri"/>
        <family val="2"/>
        <scheme val="minor"/>
      </rPr>
      <t>|Receipt</t>
    </r>
  </si>
  <si>
    <r>
      <rPr>
        <b/>
        <sz val="8"/>
        <color theme="1"/>
        <rFont val="Calibri"/>
        <family val="2"/>
        <scheme val="minor"/>
      </rPr>
      <t>Recibo nómina</t>
    </r>
    <r>
      <rPr>
        <sz val="8"/>
        <color theme="1"/>
        <rFont val="Calibri"/>
        <family val="2"/>
        <scheme val="minor"/>
      </rPr>
      <t>| Payroll receipt</t>
    </r>
  </si>
  <si>
    <r>
      <t xml:space="preserve">Resultado 2.1 Socialización del Protocolo Nacional de Respuesta a Emergencias, entre las Cáritas Diocesanas -Pastoral Social, en un plazo de 18 meses
</t>
    </r>
    <r>
      <rPr>
        <sz val="8"/>
        <rFont val="Arial"/>
        <family val="2"/>
      </rPr>
      <t>Result 2.1 Socialization of the National Emergency Response Protocol, among the Diocesan Caritas -Pastoral Social, within a period of 18 months</t>
    </r>
  </si>
  <si>
    <r>
      <t xml:space="preserve">Resultado 2.2 Adecuación de una caja de herramientas de la Dimensión de Cáritas Mexicana a nivel diocesano para gestionar la información y diseñar una estrategia de respuesta a las emergencias
</t>
    </r>
    <r>
      <rPr>
        <sz val="8"/>
        <rFont val="Arial"/>
        <family val="2"/>
      </rPr>
      <t>Result 2.2 Adaptation of a toolbox of the Caritas Mexicana Dimension at the diocesan level to manage information and design an emergency response strategy</t>
    </r>
  </si>
  <si>
    <r>
      <t xml:space="preserve">Resultado 1.1 Los integrantes del equipo de Cáritas Mexicana han aumentado sus competencias y las utilizan de manera óptima para fortalecerse institucionalmente y responder a las emergencias. | </t>
    </r>
    <r>
      <rPr>
        <sz val="8"/>
        <rFont val="Arial"/>
        <family val="2"/>
      </rPr>
      <t>Result 1.1 The members of the Cáritas Mexicana team have increased their skills and are using them optimally to strengthen themselves institutionally and respond to emergencies.</t>
    </r>
    <r>
      <rPr>
        <b/>
        <sz val="8"/>
        <rFont val="Arial"/>
        <family val="2"/>
      </rPr>
      <t xml:space="preserve">
</t>
    </r>
  </si>
  <si>
    <r>
      <t xml:space="preserve">Resultado 3.1 Equipamiento de las parroquias y diócesis con equipo y conexión para realizar los planes de gestión de riesgos a nivel parroquial
</t>
    </r>
    <r>
      <rPr>
        <sz val="8"/>
        <rFont val="Arial"/>
        <family val="2"/>
      </rPr>
      <t>Result 3.1 Equipping parishes and dioceses with equipment and connections to carry out risk management plans at the parish level</t>
    </r>
  </si>
  <si>
    <r>
      <t xml:space="preserve">Resultado 3.2 Elaboración de los Planes de Gestión de Riesgos a nivel parroquial |
</t>
    </r>
    <r>
      <rPr>
        <sz val="8"/>
        <rFont val="Arial"/>
        <family val="2"/>
      </rPr>
      <t>Result 3.2 Preparation of Risk Management Plans at the parish level</t>
    </r>
  </si>
  <si>
    <r>
      <t xml:space="preserve">No aplica | </t>
    </r>
    <r>
      <rPr>
        <sz val="8"/>
        <rFont val="Arial"/>
        <family val="2"/>
      </rPr>
      <t>Does not apply</t>
    </r>
  </si>
  <si>
    <r>
      <rPr>
        <b/>
        <sz val="10"/>
        <color rgb="FF0070C0"/>
        <rFont val="Calibri"/>
        <family val="2"/>
        <scheme val="minor"/>
      </rPr>
      <t>Ssue date</t>
    </r>
    <r>
      <rPr>
        <b/>
        <sz val="10"/>
        <color rgb="FFC00000"/>
        <rFont val="Calibri"/>
        <family val="2"/>
        <charset val="238"/>
        <scheme val="minor"/>
      </rPr>
      <t xml:space="preserve"> |</t>
    </r>
    <r>
      <rPr>
        <b/>
        <sz val="10"/>
        <rFont val="Calibri"/>
        <family val="2"/>
        <scheme val="minor"/>
      </rPr>
      <t>Fecha del documento (dd-mm-año)</t>
    </r>
  </si>
  <si>
    <r>
      <rPr>
        <b/>
        <sz val="10"/>
        <color rgb="FF0070C0"/>
        <rFont val="Calibri"/>
        <family val="2"/>
        <scheme val="minor"/>
      </rPr>
      <t>Payment date (dd-mm-yyyy)</t>
    </r>
    <r>
      <rPr>
        <b/>
        <sz val="10"/>
        <color rgb="FFC00000"/>
        <rFont val="Calibri"/>
        <family val="2"/>
        <charset val="238"/>
        <scheme val="minor"/>
      </rPr>
      <t xml:space="preserve">| </t>
    </r>
    <r>
      <rPr>
        <b/>
        <sz val="10"/>
        <rFont val="Calibri"/>
        <family val="2"/>
        <scheme val="minor"/>
      </rPr>
      <t>Fecha de pago</t>
    </r>
  </si>
  <si>
    <r>
      <rPr>
        <b/>
        <sz val="10"/>
        <color rgb="FF0070C0"/>
        <rFont val="Calibri"/>
        <family val="2"/>
        <scheme val="minor"/>
      </rPr>
      <t>Expensive type</t>
    </r>
    <r>
      <rPr>
        <b/>
        <sz val="10"/>
        <color rgb="FFC00000"/>
        <rFont val="Calibri"/>
        <family val="2"/>
        <charset val="238"/>
        <scheme val="minor"/>
      </rPr>
      <t xml:space="preserve">| </t>
    </r>
    <r>
      <rPr>
        <b/>
        <sz val="10"/>
        <rFont val="Calibri"/>
        <family val="2"/>
        <scheme val="minor"/>
      </rPr>
      <t>Tipo de gasto (ver ejemplos de tipo de gasto)</t>
    </r>
  </si>
  <si>
    <r>
      <rPr>
        <b/>
        <sz val="10"/>
        <color rgb="FF0070C0"/>
        <rFont val="Calibri"/>
        <family val="2"/>
        <scheme val="minor"/>
      </rPr>
      <t>Administrative-Programme Costs</t>
    </r>
    <r>
      <rPr>
        <b/>
        <sz val="10"/>
        <color rgb="FFC00000"/>
        <rFont val="Calibri"/>
        <family val="2"/>
        <charset val="238"/>
        <scheme val="minor"/>
      </rPr>
      <t xml:space="preserve"> |
</t>
    </r>
    <r>
      <rPr>
        <b/>
        <sz val="10"/>
        <rFont val="Calibri"/>
        <family val="2"/>
        <scheme val="minor"/>
      </rPr>
      <t>Programa de costos</t>
    </r>
  </si>
  <si>
    <r>
      <rPr>
        <b/>
        <sz val="10"/>
        <color rgb="FF0070C0"/>
        <rFont val="Calibri (Body)"/>
      </rPr>
      <t>Detailed Cost Description</t>
    </r>
    <r>
      <rPr>
        <b/>
        <sz val="10"/>
        <color rgb="FFC00000"/>
        <rFont val="Calibri (Body)"/>
      </rPr>
      <t xml:space="preserve"> |</t>
    </r>
    <r>
      <rPr>
        <b/>
        <sz val="10"/>
        <color theme="1"/>
        <rFont val="Calibri"/>
        <family val="2"/>
        <charset val="238"/>
        <scheme val="minor"/>
      </rPr>
      <t xml:space="preserve"> 
</t>
    </r>
    <r>
      <rPr>
        <b/>
        <sz val="10"/>
        <color theme="1"/>
        <rFont val="Calibri"/>
        <family val="2"/>
        <scheme val="minor"/>
      </rPr>
      <t>Descripción detallada del costo</t>
    </r>
  </si>
  <si>
    <r>
      <rPr>
        <b/>
        <sz val="10"/>
        <color rgb="FF0070C0"/>
        <rFont val="Calibri"/>
        <family val="2"/>
        <scheme val="minor"/>
      </rPr>
      <t>Currency</t>
    </r>
    <r>
      <rPr>
        <b/>
        <sz val="10"/>
        <color rgb="FFC00000"/>
        <rFont val="Calibri"/>
        <family val="2"/>
        <charset val="238"/>
        <scheme val="minor"/>
      </rPr>
      <t>|</t>
    </r>
    <r>
      <rPr>
        <b/>
        <sz val="10"/>
        <color theme="1"/>
        <rFont val="Calibri"/>
        <family val="2"/>
        <scheme val="minor"/>
      </rPr>
      <t>Divisa</t>
    </r>
  </si>
  <si>
    <r>
      <rPr>
        <b/>
        <sz val="10"/>
        <color theme="8"/>
        <rFont val="Calibri"/>
        <family val="2"/>
        <scheme val="minor"/>
      </rPr>
      <t xml:space="preserve">The total amount that is on the financial document </t>
    </r>
    <r>
      <rPr>
        <b/>
        <sz val="10"/>
        <color rgb="FFC00000"/>
        <rFont val="Calibri"/>
        <family val="2"/>
        <scheme val="minor"/>
      </rPr>
      <t>|</t>
    </r>
    <r>
      <rPr>
        <b/>
        <sz val="10"/>
        <color theme="8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Total del Monto en moneda original (MXN) de acuerdo al documento financiero (el monto total que está en el documento financiero)</t>
    </r>
  </si>
  <si>
    <r>
      <rPr>
        <b/>
        <sz val="8"/>
        <color rgb="FF0070C0"/>
        <rFont val="Calibri"/>
        <family val="2"/>
        <scheme val="minor"/>
      </rPr>
      <t>Results</t>
    </r>
    <r>
      <rPr>
        <b/>
        <sz val="8"/>
        <color rgb="FFC00000"/>
        <rFont val="Calibri"/>
        <family val="2"/>
        <charset val="238"/>
        <scheme val="minor"/>
      </rPr>
      <t xml:space="preserve">|
</t>
    </r>
    <r>
      <rPr>
        <b/>
        <sz val="8"/>
        <rFont val="Calibri"/>
        <family val="2"/>
        <scheme val="minor"/>
      </rPr>
      <t>Resultados</t>
    </r>
  </si>
  <si>
    <r>
      <rPr>
        <b/>
        <sz val="10"/>
        <color rgb="FF0070C0"/>
        <rFont val="Calibri"/>
        <family val="2"/>
        <scheme val="minor"/>
      </rPr>
      <t>Name of the activity  in the the proposed budget</t>
    </r>
    <r>
      <rPr>
        <b/>
        <sz val="10"/>
        <color rgb="FFC00000"/>
        <rFont val="Calibri"/>
        <family val="2"/>
        <charset val="238"/>
        <scheme val="minor"/>
      </rPr>
      <t xml:space="preserve">| 
</t>
    </r>
    <r>
      <rPr>
        <b/>
        <sz val="10"/>
        <rFont val="Calibri"/>
        <family val="2"/>
        <scheme val="minor"/>
      </rPr>
      <t xml:space="preserve">Nombre de la actividad en el presupuesto de la propuesta del proyecto </t>
    </r>
  </si>
  <si>
    <t xml:space="preserve">No. de reporte: </t>
  </si>
  <si>
    <t>Periodo de reporte:</t>
  </si>
  <si>
    <t>Autorizó (Nombre y firma)</t>
  </si>
  <si>
    <r>
      <t xml:space="preserve">Resultado 3.3 Simulacro de la comunidad parroquial | </t>
    </r>
    <r>
      <rPr>
        <sz val="8"/>
        <rFont val="Arial"/>
        <family val="2"/>
      </rPr>
      <t>Result 3.3 Community drill</t>
    </r>
  </si>
  <si>
    <r>
      <t>Month/</t>
    </r>
    <r>
      <rPr>
        <b/>
        <sz val="8"/>
        <color rgb="FF0070C0"/>
        <rFont val="Calibri"/>
        <family val="2"/>
        <scheme val="minor"/>
      </rPr>
      <t xml:space="preserve"> Mes</t>
    </r>
    <r>
      <rPr>
        <b/>
        <sz val="8"/>
        <color rgb="FFC00000"/>
        <rFont val="Calibri"/>
        <family val="2"/>
        <charset val="238"/>
        <scheme val="minor"/>
      </rPr>
      <t xml:space="preserve"> </t>
    </r>
    <r>
      <rPr>
        <b/>
        <sz val="8"/>
        <color rgb="FF0070C0"/>
        <rFont val="Calibri"/>
        <family val="2"/>
        <scheme val="minor"/>
      </rPr>
      <t>Calendario</t>
    </r>
  </si>
  <si>
    <t>15-30 Abril 2021</t>
  </si>
  <si>
    <t>1-31 Mayo 2021</t>
  </si>
  <si>
    <t>1-30 Junio 2021</t>
  </si>
  <si>
    <t>1-31 Julio 2021</t>
  </si>
  <si>
    <t>1-31 Agosto 2021</t>
  </si>
  <si>
    <t>1-30 Septiembre 2021</t>
  </si>
  <si>
    <t>1-31 Octubre 2021</t>
  </si>
  <si>
    <t>1-30 Noviembre 2021</t>
  </si>
  <si>
    <t>1-31 Diciembre 2021</t>
  </si>
  <si>
    <t>1-31 Enero 2022</t>
  </si>
  <si>
    <t>1-28 Febrero 2022</t>
  </si>
  <si>
    <t>1-31 Marzo 2022</t>
  </si>
  <si>
    <t>1-30 Abril2022</t>
  </si>
  <si>
    <t>1-31 Mayo 2022</t>
  </si>
  <si>
    <t>1-30 Junio 2022</t>
  </si>
  <si>
    <t>1-31 Julio 2022</t>
  </si>
  <si>
    <t>1-31 Agosto 2022</t>
  </si>
  <si>
    <t>1-15 Octubre 2022</t>
  </si>
  <si>
    <t>1-30 Septiembre 2022</t>
  </si>
  <si>
    <r>
      <t>Period/</t>
    </r>
    <r>
      <rPr>
        <b/>
        <sz val="8"/>
        <color rgb="FF0070C0"/>
        <rFont val="Calibri"/>
        <family val="2"/>
        <scheme val="minor"/>
      </rPr>
      <t xml:space="preserve"> Periodo con Calendario Ejecución</t>
    </r>
  </si>
  <si>
    <r>
      <rPr>
        <b/>
        <sz val="10"/>
        <color rgb="FF0070C0"/>
        <rFont val="Calibri"/>
        <family val="2"/>
        <scheme val="minor"/>
      </rPr>
      <t>Month</t>
    </r>
    <r>
      <rPr>
        <b/>
        <sz val="10"/>
        <color rgb="FFC00000"/>
        <rFont val="Calibri"/>
        <family val="2"/>
        <charset val="238"/>
        <scheme val="minor"/>
      </rPr>
      <t>|</t>
    </r>
    <r>
      <rPr>
        <b/>
        <sz val="10"/>
        <color rgb="FF0070C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Mes</t>
    </r>
    <r>
      <rPr>
        <b/>
        <sz val="10"/>
        <color rgb="FFC0000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Calendario</t>
    </r>
  </si>
  <si>
    <r>
      <rPr>
        <b/>
        <sz val="10"/>
        <color rgb="FF0070C0"/>
        <rFont val="Calibri"/>
        <family val="2"/>
        <scheme val="minor"/>
      </rPr>
      <t>Period</t>
    </r>
    <r>
      <rPr>
        <b/>
        <sz val="10"/>
        <color rgb="FFC00000"/>
        <rFont val="Calibri"/>
        <family val="2"/>
        <charset val="238"/>
        <scheme val="minor"/>
      </rPr>
      <t>|</t>
    </r>
    <r>
      <rPr>
        <b/>
        <sz val="10"/>
        <color rgb="FF0070C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Periodo por mes de ejecución</t>
    </r>
  </si>
  <si>
    <t xml:space="preserve">MONTO PROGRAMADO </t>
  </si>
  <si>
    <t>MONTO EJECUTADO</t>
  </si>
  <si>
    <t>Visitas De Seguimiento En La Diócesis, De Parte Del Equipo Ceps Cáritas. ( Diócesis De Tehuantepec, 1Er Año)</t>
  </si>
  <si>
    <t>EJEMPLOS TIPO DE GASTO</t>
  </si>
  <si>
    <r>
      <t xml:space="preserve">Asistencia financiera| </t>
    </r>
    <r>
      <rPr>
        <b/>
        <sz val="11"/>
        <color rgb="FF0070C0"/>
        <rFont val="Calibri Light"/>
        <family val="2"/>
        <scheme val="major"/>
      </rPr>
      <t xml:space="preserve">Financial assistance </t>
    </r>
  </si>
  <si>
    <r>
      <rPr>
        <sz val="11"/>
        <color rgb="FF0070C0"/>
        <rFont val="Calibri Light"/>
        <family val="2"/>
        <scheme val="major"/>
      </rPr>
      <t>Cash assistance transferred by bank, in cash etc|</t>
    </r>
    <r>
      <rPr>
        <sz val="11"/>
        <rFont val="Calibri Light"/>
        <family val="2"/>
        <scheme val="major"/>
      </rPr>
      <t xml:space="preserve"> Asistencia en efectivo transferida por banco, en efectivo, etc.</t>
    </r>
  </si>
  <si>
    <r>
      <rPr>
        <sz val="11"/>
        <color rgb="FF0070C0"/>
        <rFont val="Calibri Light"/>
        <family val="2"/>
        <scheme val="major"/>
      </rPr>
      <t>Vouchers, food vouchers etc|</t>
    </r>
    <r>
      <rPr>
        <sz val="11"/>
        <color rgb="FF002060"/>
        <rFont val="Calibri Light"/>
        <family val="2"/>
        <scheme val="major"/>
      </rPr>
      <t xml:space="preserve"> </t>
    </r>
    <r>
      <rPr>
        <sz val="11"/>
        <rFont val="Calibri Light"/>
        <family val="2"/>
        <scheme val="major"/>
      </rPr>
      <t>Vales, vales de comida, etc.</t>
    </r>
  </si>
  <si>
    <r>
      <rPr>
        <sz val="11"/>
        <color rgb="FF0070C0"/>
        <rFont val="Calibri Light"/>
        <family val="2"/>
        <scheme val="major"/>
      </rPr>
      <t>Compensations|</t>
    </r>
    <r>
      <rPr>
        <sz val="11"/>
        <rFont val="Calibri Light"/>
        <family val="2"/>
        <scheme val="major"/>
      </rPr>
      <t xml:space="preserve"> Compensaciones</t>
    </r>
  </si>
  <si>
    <r>
      <t xml:space="preserve">Asistencia en especie/Productos Básicos | </t>
    </r>
    <r>
      <rPr>
        <b/>
        <sz val="11"/>
        <color rgb="FF0070C0"/>
        <rFont val="Calibri Light"/>
        <family val="2"/>
        <scheme val="major"/>
      </rPr>
      <t>In kind assistance/Commodities</t>
    </r>
  </si>
  <si>
    <r>
      <rPr>
        <sz val="11"/>
        <color rgb="FF0070C0"/>
        <rFont val="Calibri Light"/>
        <family val="2"/>
        <scheme val="major"/>
      </rPr>
      <t>Office supplies|</t>
    </r>
    <r>
      <rPr>
        <sz val="11"/>
        <rFont val="Calibri Light"/>
        <family val="2"/>
        <scheme val="major"/>
      </rPr>
      <t xml:space="preserve"> Material de Oficina</t>
    </r>
  </si>
  <si>
    <r>
      <rPr>
        <sz val="11"/>
        <color rgb="FF0070C0"/>
        <rFont val="Calibri Light"/>
        <family val="2"/>
        <scheme val="major"/>
      </rPr>
      <t>Cleaning products|</t>
    </r>
    <r>
      <rPr>
        <sz val="11"/>
        <color indexed="15"/>
        <rFont val="Calibri Light"/>
        <family val="2"/>
        <scheme val="major"/>
      </rPr>
      <t xml:space="preserve"> </t>
    </r>
    <r>
      <rPr>
        <sz val="11"/>
        <rFont val="Calibri Light"/>
        <family val="2"/>
        <scheme val="major"/>
      </rPr>
      <t>Productos de limpieza</t>
    </r>
  </si>
  <si>
    <r>
      <rPr>
        <sz val="11"/>
        <color rgb="FF0070C0"/>
        <rFont val="Calibri Light"/>
        <family val="2"/>
        <scheme val="major"/>
      </rPr>
      <t>Books, booklets, press|</t>
    </r>
    <r>
      <rPr>
        <sz val="11"/>
        <rFont val="Calibri Light"/>
        <family val="2"/>
        <scheme val="major"/>
      </rPr>
      <t xml:space="preserve"> Libros, folletos, prensa</t>
    </r>
  </si>
  <si>
    <r>
      <rPr>
        <sz val="11"/>
        <color rgb="FF0070C0"/>
        <rFont val="Calibri Light"/>
        <family val="2"/>
        <scheme val="major"/>
      </rPr>
      <t xml:space="preserve">Materials and car parts| </t>
    </r>
    <r>
      <rPr>
        <sz val="11"/>
        <rFont val="Calibri Light"/>
        <family val="2"/>
        <scheme val="major"/>
      </rPr>
      <t>Materiales y repuestos para automóviles</t>
    </r>
  </si>
  <si>
    <r>
      <rPr>
        <sz val="11"/>
        <color rgb="FF0070C0"/>
        <rFont val="Calibri Light"/>
        <family val="2"/>
        <scheme val="major"/>
      </rPr>
      <t>Household materials, building materials |</t>
    </r>
    <r>
      <rPr>
        <sz val="11"/>
        <rFont val="Calibri Light"/>
        <family val="2"/>
        <scheme val="major"/>
      </rPr>
      <t xml:space="preserve"> Materiales para el hogar, materiales de construcción</t>
    </r>
  </si>
  <si>
    <r>
      <rPr>
        <sz val="11"/>
        <color rgb="FF0070C0"/>
        <rFont val="Calibri Light"/>
        <family val="2"/>
        <scheme val="major"/>
      </rPr>
      <t>Food |</t>
    </r>
    <r>
      <rPr>
        <sz val="11"/>
        <rFont val="Calibri Light"/>
        <family val="2"/>
        <scheme val="major"/>
      </rPr>
      <t xml:space="preserve"> Comida</t>
    </r>
  </si>
  <si>
    <r>
      <rPr>
        <sz val="11"/>
        <color rgb="FF0070C0"/>
        <rFont val="Calibri Light"/>
        <family val="2"/>
        <scheme val="major"/>
      </rPr>
      <t>Fuel |</t>
    </r>
    <r>
      <rPr>
        <sz val="11"/>
        <rFont val="Calibri Light"/>
        <family val="2"/>
        <scheme val="major"/>
      </rPr>
      <t xml:space="preserve"> Gasolina</t>
    </r>
  </si>
  <si>
    <r>
      <rPr>
        <sz val="11"/>
        <color rgb="FF0070C0"/>
        <rFont val="Calibri Light"/>
        <family val="2"/>
        <scheme val="major"/>
      </rPr>
      <t>Medical items, drugs</t>
    </r>
    <r>
      <rPr>
        <sz val="11"/>
        <rFont val="Calibri Light"/>
        <family val="2"/>
        <scheme val="major"/>
      </rPr>
      <t xml:space="preserve"> | Artículos médicos, medicamentos</t>
    </r>
  </si>
  <si>
    <r>
      <rPr>
        <sz val="11"/>
        <color rgb="FF0070C0"/>
        <rFont val="Calibri Light"/>
        <family val="2"/>
        <scheme val="major"/>
      </rPr>
      <t>Other materials</t>
    </r>
    <r>
      <rPr>
        <sz val="11"/>
        <rFont val="Calibri Light"/>
        <family val="2"/>
        <scheme val="major"/>
      </rPr>
      <t>|</t>
    </r>
    <r>
      <rPr>
        <sz val="11"/>
        <color indexed="15"/>
        <rFont val="Calibri Light"/>
        <family val="2"/>
        <scheme val="major"/>
      </rPr>
      <t xml:space="preserve"> </t>
    </r>
    <r>
      <rPr>
        <sz val="11"/>
        <rFont val="Calibri Light"/>
        <family val="2"/>
        <scheme val="major"/>
      </rPr>
      <t>Otros materiales</t>
    </r>
  </si>
  <si>
    <r>
      <rPr>
        <sz val="11"/>
        <color rgb="FF0070C0"/>
        <rFont val="Calibri Light"/>
        <family val="2"/>
        <scheme val="major"/>
      </rPr>
      <t>Computer software, licenses</t>
    </r>
    <r>
      <rPr>
        <sz val="11"/>
        <rFont val="Calibri Light"/>
        <family val="2"/>
        <scheme val="major"/>
      </rPr>
      <t xml:space="preserve"> | Software informático, licencias</t>
    </r>
  </si>
  <si>
    <r>
      <rPr>
        <sz val="11"/>
        <color rgb="FF0070C0"/>
        <rFont val="Calibri Light"/>
        <family val="2"/>
        <scheme val="major"/>
      </rPr>
      <t>Computer and telephone accessories</t>
    </r>
    <r>
      <rPr>
        <sz val="11"/>
        <rFont val="Calibri Light"/>
        <family val="2"/>
        <scheme val="major"/>
      </rPr>
      <t xml:space="preserve">  | Accesorios informáticos y telefónicos</t>
    </r>
  </si>
  <si>
    <r>
      <rPr>
        <sz val="11"/>
        <color rgb="FF0070C0"/>
        <rFont val="Calibri Light"/>
        <family val="2"/>
        <scheme val="major"/>
      </rPr>
      <t>Sacred items</t>
    </r>
    <r>
      <rPr>
        <sz val="11"/>
        <rFont val="Calibri Light"/>
        <family val="2"/>
        <scheme val="major"/>
      </rPr>
      <t xml:space="preserve"> | Objetos Sagrados</t>
    </r>
  </si>
  <si>
    <r>
      <rPr>
        <sz val="11"/>
        <color rgb="FF0070C0"/>
        <rFont val="Calibri Light"/>
        <family val="2"/>
        <scheme val="major"/>
      </rPr>
      <t xml:space="preserve">Energy, water, gaz </t>
    </r>
    <r>
      <rPr>
        <sz val="11"/>
        <rFont val="Calibri Light"/>
        <family val="2"/>
        <scheme val="major"/>
      </rPr>
      <t>| Energía, agua y gas</t>
    </r>
  </si>
  <si>
    <r>
      <rPr>
        <sz val="11"/>
        <color rgb="FF0070C0"/>
        <rFont val="Calibri Light"/>
        <family val="2"/>
        <scheme val="major"/>
      </rPr>
      <t>In kind assistance for beneficiaries - food, clothes, hygiene kits, tools etc</t>
    </r>
    <r>
      <rPr>
        <sz val="11"/>
        <rFont val="Calibri Light"/>
        <family val="2"/>
        <scheme val="major"/>
      </rPr>
      <t>. | Asistencia en especie para los beneficiarios: alimentos, ropa, kits de higiene, herramientas, etc.</t>
    </r>
  </si>
  <si>
    <r>
      <t xml:space="preserve">Servicios Externos| </t>
    </r>
    <r>
      <rPr>
        <b/>
        <sz val="11"/>
        <color rgb="FF0070C0"/>
        <rFont val="Calibri Light"/>
        <family val="2"/>
        <scheme val="major"/>
      </rPr>
      <t xml:space="preserve">External services </t>
    </r>
  </si>
  <si>
    <r>
      <rPr>
        <sz val="11"/>
        <color rgb="FF0070C0"/>
        <rFont val="Calibri Light"/>
        <family val="2"/>
        <scheme val="major"/>
      </rPr>
      <t>Rental costs</t>
    </r>
    <r>
      <rPr>
        <sz val="11"/>
        <rFont val="Calibri Light"/>
        <family val="2"/>
        <scheme val="major"/>
      </rPr>
      <t xml:space="preserve"> | Costos de Alquiler</t>
    </r>
  </si>
  <si>
    <r>
      <rPr>
        <sz val="11"/>
        <color rgb="FF0070C0"/>
        <rFont val="Calibri Light"/>
        <family val="2"/>
        <scheme val="major"/>
      </rPr>
      <t>Communication costs (internet, telephone)</t>
    </r>
    <r>
      <rPr>
        <sz val="11"/>
        <rFont val="Calibri Light"/>
        <family val="2"/>
        <scheme val="major"/>
      </rPr>
      <t xml:space="preserve"> | Costos de comunicación (internet, teléfono)</t>
    </r>
  </si>
  <si>
    <r>
      <rPr>
        <sz val="11"/>
        <color rgb="FF0070C0"/>
        <rFont val="Calibri Light"/>
        <family val="2"/>
        <scheme val="major"/>
      </rPr>
      <t>Transportation costs|</t>
    </r>
    <r>
      <rPr>
        <sz val="11"/>
        <color indexed="15"/>
        <rFont val="Calibri Light"/>
        <family val="2"/>
        <scheme val="major"/>
      </rPr>
      <t xml:space="preserve"> </t>
    </r>
    <r>
      <rPr>
        <sz val="11"/>
        <rFont val="Calibri Light"/>
        <family val="2"/>
        <scheme val="major"/>
      </rPr>
      <t>Costos de transportación</t>
    </r>
  </si>
  <si>
    <r>
      <rPr>
        <sz val="11"/>
        <color rgb="FF0070C0"/>
        <rFont val="Calibri Light"/>
        <family val="2"/>
        <scheme val="major"/>
      </rPr>
      <t>Mail, courier services</t>
    </r>
    <r>
      <rPr>
        <sz val="11"/>
        <rFont val="Calibri Light"/>
        <family val="2"/>
        <scheme val="major"/>
      </rPr>
      <t>| Correo, servicios de mensajería</t>
    </r>
  </si>
  <si>
    <r>
      <rPr>
        <sz val="11"/>
        <color rgb="FF0070C0"/>
        <rFont val="Calibri Light"/>
        <family val="2"/>
        <scheme val="major"/>
      </rPr>
      <t>Bank services</t>
    </r>
    <r>
      <rPr>
        <sz val="11"/>
        <rFont val="Calibri Light"/>
        <family val="2"/>
        <scheme val="major"/>
      </rPr>
      <t>| Servicios bancarios</t>
    </r>
  </si>
  <si>
    <r>
      <rPr>
        <sz val="11"/>
        <color rgb="FF0070C0"/>
        <rFont val="Calibri Light"/>
        <family val="2"/>
        <scheme val="major"/>
      </rPr>
      <t>Repair, renovation, maintenance services|</t>
    </r>
    <r>
      <rPr>
        <sz val="11"/>
        <rFont val="Calibri Light"/>
        <family val="2"/>
        <scheme val="major"/>
      </rPr>
      <t xml:space="preserve"> Servicios de reparación, renovación, mantenimiento</t>
    </r>
  </si>
  <si>
    <r>
      <rPr>
        <sz val="11"/>
        <color rgb="FF0070C0"/>
        <rFont val="Calibri Light"/>
        <family val="2"/>
        <scheme val="major"/>
      </rPr>
      <t>Other services</t>
    </r>
    <r>
      <rPr>
        <sz val="11"/>
        <rFont val="Calibri Light"/>
        <family val="2"/>
        <scheme val="major"/>
      </rPr>
      <t>| Otros Servicios</t>
    </r>
  </si>
  <si>
    <r>
      <rPr>
        <sz val="11"/>
        <color rgb="FF0070C0"/>
        <rFont val="Calibri Light"/>
        <family val="2"/>
        <scheme val="major"/>
      </rPr>
      <t>Accounting, legal services</t>
    </r>
    <r>
      <rPr>
        <sz val="11"/>
        <rFont val="Calibri Light"/>
        <family val="2"/>
        <scheme val="major"/>
      </rPr>
      <t>| Contabilidad, servicios legales</t>
    </r>
  </si>
  <si>
    <r>
      <rPr>
        <sz val="11"/>
        <color rgb="FF0070C0"/>
        <rFont val="Calibri Light"/>
        <family val="2"/>
        <scheme val="major"/>
      </rPr>
      <t>IT services</t>
    </r>
    <r>
      <rPr>
        <sz val="11"/>
        <rFont val="Calibri Light"/>
        <family val="2"/>
        <scheme val="major"/>
      </rPr>
      <t xml:space="preserve"> | Servicios de TI</t>
    </r>
  </si>
  <si>
    <r>
      <rPr>
        <sz val="11"/>
        <color rgb="FF0070C0"/>
        <rFont val="Calibri Light"/>
        <family val="2"/>
        <scheme val="major"/>
      </rPr>
      <t>Printing services</t>
    </r>
    <r>
      <rPr>
        <sz val="11"/>
        <rFont val="Calibri Light"/>
        <family val="2"/>
        <scheme val="major"/>
      </rPr>
      <t>| Servicios de impresión</t>
    </r>
  </si>
  <si>
    <r>
      <rPr>
        <sz val="11"/>
        <color rgb="FF0070C0"/>
        <rFont val="Calibri Light"/>
        <family val="2"/>
        <scheme val="major"/>
      </rPr>
      <t>Parking lot service|</t>
    </r>
    <r>
      <rPr>
        <sz val="11"/>
        <rFont val="Calibri Light"/>
        <family val="2"/>
        <scheme val="major"/>
      </rPr>
      <t xml:space="preserve">  Servicio de estacionamiento</t>
    </r>
  </si>
  <si>
    <r>
      <rPr>
        <sz val="11"/>
        <color rgb="FF0070C0"/>
        <rFont val="Calibri Light"/>
        <family val="2"/>
        <scheme val="major"/>
      </rPr>
      <t>Security|</t>
    </r>
    <r>
      <rPr>
        <sz val="11"/>
        <rFont val="Calibri Light"/>
        <family val="2"/>
        <scheme val="major"/>
      </rPr>
      <t xml:space="preserve"> Seguridad</t>
    </r>
  </si>
  <si>
    <r>
      <rPr>
        <sz val="11"/>
        <color rgb="FF0070C0"/>
        <rFont val="Calibri Light"/>
        <family val="2"/>
        <scheme val="major"/>
      </rPr>
      <t>Internet, radio service|</t>
    </r>
    <r>
      <rPr>
        <sz val="11"/>
        <rFont val="Calibri Light"/>
        <family val="2"/>
        <scheme val="major"/>
      </rPr>
      <t xml:space="preserve"> Internet, servicio de radio</t>
    </r>
  </si>
  <si>
    <r>
      <rPr>
        <sz val="11"/>
        <color rgb="FF0070C0"/>
        <rFont val="Calibri Light"/>
        <family val="2"/>
        <scheme val="major"/>
      </rPr>
      <t>Translations|</t>
    </r>
    <r>
      <rPr>
        <sz val="11"/>
        <rFont val="Calibri Light"/>
        <family val="2"/>
        <scheme val="major"/>
      </rPr>
      <t xml:space="preserve"> Traducciones</t>
    </r>
  </si>
  <si>
    <r>
      <rPr>
        <sz val="11"/>
        <color rgb="FF0070C0"/>
        <rFont val="Calibri Light"/>
        <family val="2"/>
        <scheme val="major"/>
      </rPr>
      <t>Medical service</t>
    </r>
    <r>
      <rPr>
        <sz val="11"/>
        <rFont val="Calibri Light"/>
        <family val="2"/>
        <scheme val="major"/>
      </rPr>
      <t xml:space="preserve">| Servicio Médico </t>
    </r>
  </si>
  <si>
    <r>
      <rPr>
        <sz val="11"/>
        <color rgb="FF0070C0"/>
        <rFont val="Calibri Light"/>
        <family val="2"/>
        <scheme val="major"/>
      </rPr>
      <t>Garbage collection|</t>
    </r>
    <r>
      <rPr>
        <sz val="11"/>
        <rFont val="Calibri Light"/>
        <family val="2"/>
        <scheme val="major"/>
      </rPr>
      <t xml:space="preserve"> Recolección de basura</t>
    </r>
  </si>
  <si>
    <r>
      <rPr>
        <sz val="11"/>
        <color rgb="FF0070C0"/>
        <rFont val="Calibri Light"/>
        <family val="2"/>
        <scheme val="major"/>
      </rPr>
      <t>Educational related services</t>
    </r>
    <r>
      <rPr>
        <sz val="11"/>
        <rFont val="Calibri Light"/>
        <family val="2"/>
        <scheme val="major"/>
      </rPr>
      <t>| Servicios relacionados con la educación</t>
    </r>
  </si>
  <si>
    <r>
      <t xml:space="preserve">Salarios Brutos| </t>
    </r>
    <r>
      <rPr>
        <b/>
        <sz val="11"/>
        <color rgb="FF0070C0"/>
        <rFont val="Calibri Light"/>
        <family val="2"/>
        <scheme val="major"/>
      </rPr>
      <t xml:space="preserve">Gross salaries </t>
    </r>
  </si>
  <si>
    <r>
      <rPr>
        <sz val="11"/>
        <color rgb="FF0070C0"/>
        <rFont val="Calibri Light"/>
        <family val="2"/>
        <scheme val="major"/>
      </rPr>
      <t>Permanent staff salaries|</t>
    </r>
    <r>
      <rPr>
        <sz val="11"/>
        <rFont val="Calibri Light"/>
        <family val="2"/>
        <scheme val="major"/>
      </rPr>
      <t xml:space="preserve"> Salarios del personal permanente</t>
    </r>
  </si>
  <si>
    <r>
      <rPr>
        <sz val="11"/>
        <color rgb="FF0070C0"/>
        <rFont val="Calibri Light"/>
        <family val="2"/>
        <scheme val="major"/>
      </rPr>
      <t xml:space="preserve">Temporary contract staff| </t>
    </r>
    <r>
      <rPr>
        <sz val="11"/>
        <rFont val="Calibri Light"/>
        <family val="2"/>
        <scheme val="major"/>
      </rPr>
      <t>Personal con contrato temporal</t>
    </r>
  </si>
  <si>
    <r>
      <rPr>
        <sz val="11"/>
        <color rgb="FF0070C0"/>
        <rFont val="Calibri Light"/>
        <family val="2"/>
        <scheme val="major"/>
      </rPr>
      <t>Scholarships</t>
    </r>
    <r>
      <rPr>
        <sz val="11"/>
        <rFont val="Calibri Light"/>
        <family val="2"/>
        <scheme val="major"/>
      </rPr>
      <t>|  Becas</t>
    </r>
  </si>
  <si>
    <r>
      <rPr>
        <sz val="11"/>
        <color rgb="FF0070C0"/>
        <rFont val="Calibri Light"/>
        <family val="2"/>
        <scheme val="major"/>
      </rPr>
      <t>Medical insurance</t>
    </r>
    <r>
      <rPr>
        <sz val="11"/>
        <rFont val="Calibri Light"/>
        <family val="2"/>
        <scheme val="major"/>
      </rPr>
      <t>| Seguro médico</t>
    </r>
  </si>
  <si>
    <r>
      <rPr>
        <sz val="11"/>
        <color rgb="FF0070C0"/>
        <rFont val="Calibri Light"/>
        <family val="2"/>
        <scheme val="major"/>
      </rPr>
      <t>Employees taxes</t>
    </r>
    <r>
      <rPr>
        <sz val="11"/>
        <rFont val="Calibri Light"/>
        <family val="2"/>
        <scheme val="major"/>
      </rPr>
      <t>| Impuestos a los empleados</t>
    </r>
  </si>
  <si>
    <r>
      <rPr>
        <sz val="11"/>
        <color rgb="FF0070C0"/>
        <rFont val="Calibri Light"/>
        <family val="2"/>
        <scheme val="major"/>
      </rPr>
      <t>Trainings|</t>
    </r>
    <r>
      <rPr>
        <sz val="11"/>
        <rFont val="Calibri Light"/>
        <family val="2"/>
        <scheme val="major"/>
      </rPr>
      <t xml:space="preserve"> Entrenamientos</t>
    </r>
  </si>
  <si>
    <r>
      <rPr>
        <sz val="11"/>
        <color rgb="FF0070C0"/>
        <rFont val="Calibri Light"/>
        <family val="2"/>
        <scheme val="major"/>
      </rPr>
      <t>Workwear|</t>
    </r>
    <r>
      <rPr>
        <sz val="11"/>
        <rFont val="Calibri Light"/>
        <family val="2"/>
        <scheme val="major"/>
      </rPr>
      <t xml:space="preserve"> Ropa de trabajo</t>
    </r>
  </si>
  <si>
    <r>
      <t xml:space="preserve">Viajes y transportación local |  </t>
    </r>
    <r>
      <rPr>
        <b/>
        <sz val="11"/>
        <color rgb="FF0070C0"/>
        <rFont val="Calibri Light"/>
        <family val="2"/>
        <scheme val="major"/>
      </rPr>
      <t>Travels and local transportation</t>
    </r>
  </si>
  <si>
    <r>
      <rPr>
        <sz val="11"/>
        <color rgb="FF0070C0"/>
        <rFont val="Calibri Light"/>
        <family val="2"/>
        <scheme val="major"/>
      </rPr>
      <t>Delegation costs, per diems</t>
    </r>
    <r>
      <rPr>
        <sz val="11"/>
        <rFont val="Calibri Light"/>
        <family val="2"/>
        <scheme val="major"/>
      </rPr>
      <t>| Costos de delegación, viáticos</t>
    </r>
  </si>
  <si>
    <r>
      <rPr>
        <sz val="11"/>
        <color rgb="FF0070C0"/>
        <rFont val="Calibri Light"/>
        <family val="2"/>
        <scheme val="major"/>
      </rPr>
      <t>Tickets</t>
    </r>
    <r>
      <rPr>
        <sz val="11"/>
        <rFont val="Calibri Light"/>
        <family val="2"/>
        <scheme val="major"/>
      </rPr>
      <t xml:space="preserve"> | Boletos</t>
    </r>
  </si>
  <si>
    <r>
      <rPr>
        <sz val="11"/>
        <color rgb="FF0070C0"/>
        <rFont val="Calibri Light"/>
        <family val="2"/>
        <scheme val="major"/>
      </rPr>
      <t xml:space="preserve">Accomodation </t>
    </r>
    <r>
      <rPr>
        <sz val="11"/>
        <rFont val="Calibri Light"/>
        <family val="2"/>
        <scheme val="major"/>
      </rPr>
      <t>| Alojamiento</t>
    </r>
  </si>
  <si>
    <r>
      <rPr>
        <sz val="11"/>
        <color rgb="FF0070C0"/>
        <rFont val="Calibri Light"/>
        <family val="2"/>
        <scheme val="major"/>
      </rPr>
      <t xml:space="preserve">Travel insurance </t>
    </r>
    <r>
      <rPr>
        <sz val="11"/>
        <rFont val="Calibri Light"/>
        <family val="2"/>
        <scheme val="major"/>
      </rPr>
      <t>| Seguro de viaje</t>
    </r>
  </si>
  <si>
    <r>
      <t xml:space="preserve">Otros costos| </t>
    </r>
    <r>
      <rPr>
        <b/>
        <sz val="11"/>
        <color rgb="FF0070C0"/>
        <rFont val="Calibri Light"/>
        <family val="2"/>
        <scheme val="major"/>
      </rPr>
      <t>Other costs</t>
    </r>
  </si>
  <si>
    <r>
      <rPr>
        <sz val="11"/>
        <color rgb="FF0070C0"/>
        <rFont val="Calibri Light"/>
        <family val="2"/>
        <scheme val="major"/>
      </rPr>
      <t>Other insurance (ex. Equipment)</t>
    </r>
    <r>
      <rPr>
        <sz val="11"/>
        <color theme="1"/>
        <rFont val="Calibri Light"/>
        <family val="2"/>
        <scheme val="major"/>
      </rPr>
      <t>| Otro seguro (por ejemplo, equipo)</t>
    </r>
  </si>
  <si>
    <r>
      <rPr>
        <sz val="11"/>
        <color rgb="FF0070C0"/>
        <rFont val="Calibri Light"/>
        <family val="2"/>
        <scheme val="major"/>
      </rPr>
      <t>Promotion, advertisment and visibility (flyers, banners, production of visibility gadgets, radio spots, TV spots, social media ads)|</t>
    </r>
    <r>
      <rPr>
        <sz val="11"/>
        <color theme="1"/>
        <rFont val="Calibri Light"/>
        <family val="2"/>
        <scheme val="major"/>
      </rPr>
      <t xml:space="preserve"> Promoción, publicidad y visibilidad (folletos, banners, producción de gadgets de visibilidad, anuncios de radio, anuncios de televisión, anuncios en redes sociales)</t>
    </r>
  </si>
  <si>
    <r>
      <rPr>
        <sz val="11"/>
        <color rgb="FF0070C0"/>
        <rFont val="Calibri Light"/>
        <family val="2"/>
        <scheme val="major"/>
      </rPr>
      <t>Court fees|</t>
    </r>
    <r>
      <rPr>
        <sz val="11"/>
        <color theme="1"/>
        <rFont val="Calibri Light"/>
        <family val="2"/>
        <scheme val="major"/>
      </rPr>
      <t xml:space="preserve"> Tasas judiciales</t>
    </r>
  </si>
  <si>
    <r>
      <rPr>
        <sz val="11"/>
        <color rgb="FF0070C0"/>
        <rFont val="Calibri Light"/>
        <family val="2"/>
        <scheme val="major"/>
      </rPr>
      <t xml:space="preserve">Notary fees </t>
    </r>
    <r>
      <rPr>
        <sz val="11"/>
        <color theme="1"/>
        <rFont val="Calibri Light"/>
        <family val="2"/>
        <scheme val="major"/>
      </rPr>
      <t>| Horarios de notario</t>
    </r>
  </si>
  <si>
    <r>
      <rPr>
        <sz val="11"/>
        <color rgb="FF0070C0"/>
        <rFont val="Calibri Light"/>
        <family val="2"/>
        <scheme val="major"/>
      </rPr>
      <t>Stamp duty|</t>
    </r>
    <r>
      <rPr>
        <sz val="11"/>
        <color theme="1"/>
        <rFont val="Calibri Light"/>
        <family val="2"/>
        <scheme val="major"/>
      </rPr>
      <t xml:space="preserve">  Impuesto de timbre</t>
    </r>
  </si>
  <si>
    <r>
      <rPr>
        <sz val="11"/>
        <color rgb="FF0070C0"/>
        <rFont val="Calibri Light"/>
        <family val="2"/>
        <scheme val="major"/>
      </rPr>
      <t>Customs cost|</t>
    </r>
    <r>
      <rPr>
        <sz val="11"/>
        <color theme="1"/>
        <rFont val="Calibri Light"/>
        <family val="2"/>
        <scheme val="major"/>
      </rPr>
      <t xml:space="preserve"> Costos de aduana</t>
    </r>
  </si>
  <si>
    <r>
      <rPr>
        <sz val="11"/>
        <color rgb="FF0070C0"/>
        <rFont val="Calibri Light"/>
        <family val="2"/>
        <scheme val="major"/>
      </rPr>
      <t xml:space="preserve">Other costs </t>
    </r>
    <r>
      <rPr>
        <sz val="11"/>
        <color theme="1"/>
        <rFont val="Calibri Light"/>
        <family val="2"/>
        <scheme val="major"/>
      </rPr>
      <t>| Otros costos</t>
    </r>
  </si>
  <si>
    <r>
      <rPr>
        <sz val="11"/>
        <color rgb="FF0070C0"/>
        <rFont val="Calibri Light"/>
        <family val="2"/>
        <scheme val="major"/>
      </rPr>
      <t xml:space="preserve">Catering etc </t>
    </r>
    <r>
      <rPr>
        <sz val="11"/>
        <color theme="1"/>
        <rFont val="Calibri Light"/>
        <family val="2"/>
        <scheme val="major"/>
      </rPr>
      <t>| Abastecimiento, etc.</t>
    </r>
  </si>
  <si>
    <r>
      <rPr>
        <sz val="11"/>
        <color rgb="FF0070C0"/>
        <rFont val="Calibri Light"/>
        <family val="2"/>
        <scheme val="major"/>
      </rPr>
      <t xml:space="preserve">Overhead costs </t>
    </r>
    <r>
      <rPr>
        <sz val="11"/>
        <color theme="1"/>
        <rFont val="Calibri Light"/>
        <family val="2"/>
        <scheme val="major"/>
      </rPr>
      <t>| Gastos Generales</t>
    </r>
  </si>
  <si>
    <t xml:space="preserve">Nombre de la Cáritas| Pastoral Social: </t>
  </si>
  <si>
    <r>
      <rPr>
        <b/>
        <sz val="10"/>
        <color rgb="FF0070C0"/>
        <rFont val="Calibri"/>
        <family val="2"/>
        <scheme val="minor"/>
      </rPr>
      <t xml:space="preserve">Type (invioce, receipt/payroll list etc.) </t>
    </r>
    <r>
      <rPr>
        <b/>
        <sz val="10"/>
        <color rgb="FFC00000"/>
        <rFont val="Calibri"/>
        <family val="2"/>
        <charset val="238"/>
        <scheme val="minor"/>
      </rPr>
      <t xml:space="preserve">
| </t>
    </r>
    <r>
      <rPr>
        <b/>
        <sz val="10"/>
        <rFont val="Calibri"/>
        <family val="2"/>
        <scheme val="minor"/>
      </rPr>
      <t xml:space="preserve">Tipo de evidencia (recibo / lista de nómina, factura, nota, etc.) </t>
    </r>
  </si>
  <si>
    <r>
      <rPr>
        <b/>
        <sz val="10"/>
        <color rgb="FF0070C0"/>
        <rFont val="Calibri"/>
        <family val="2"/>
        <scheme val="minor"/>
      </rPr>
      <t>Document number (invoice, note, receipt)</t>
    </r>
    <r>
      <rPr>
        <b/>
        <sz val="10"/>
        <color rgb="FFC00000"/>
        <rFont val="Calibri"/>
        <family val="2"/>
        <charset val="238"/>
        <scheme val="minor"/>
      </rPr>
      <t xml:space="preserve"> | 
</t>
    </r>
    <r>
      <rPr>
        <b/>
        <sz val="10"/>
        <rFont val="Calibri"/>
        <family val="2"/>
        <scheme val="minor"/>
      </rPr>
      <t>Número de documento (recibo / lista de nómina, factura, nota, etc.)</t>
    </r>
  </si>
  <si>
    <r>
      <rPr>
        <b/>
        <sz val="10"/>
        <color rgb="FF0070C0"/>
        <rFont val="Calibri"/>
        <family val="2"/>
        <scheme val="minor"/>
      </rPr>
      <t>Original amount assigned by the financier in Mexican pesos (MXN)</t>
    </r>
    <r>
      <rPr>
        <b/>
        <sz val="10"/>
        <color rgb="FFC00000"/>
        <rFont val="Calibri"/>
        <family val="2"/>
        <charset val="238"/>
        <scheme val="minor"/>
      </rPr>
      <t>|</t>
    </r>
    <r>
      <rPr>
        <b/>
        <sz val="10"/>
        <rFont val="Calibri"/>
        <family val="2"/>
        <scheme val="minor"/>
      </rPr>
      <t>Monto original asignado por el financiador en pesos mexicanos (MXN)</t>
    </r>
  </si>
  <si>
    <r>
      <rPr>
        <b/>
        <sz val="10"/>
        <color rgb="FF0070C0"/>
        <rFont val="Calibri"/>
        <family val="2"/>
        <scheme val="minor"/>
      </rPr>
      <t>Amount allocated by the financier in the currency of the financier</t>
    </r>
    <r>
      <rPr>
        <b/>
        <sz val="10"/>
        <color rgb="FFC00000"/>
        <rFont val="Calibri"/>
        <family val="2"/>
        <charset val="238"/>
        <scheme val="minor"/>
      </rPr>
      <t xml:space="preserve">| </t>
    </r>
    <r>
      <rPr>
        <b/>
        <sz val="10"/>
        <rFont val="Calibri"/>
        <family val="2"/>
        <scheme val="minor"/>
      </rPr>
      <t>Monto asignado por el financiador en la divisa del financiador</t>
    </r>
  </si>
  <si>
    <t>Nombre del proyecto o progrma: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</si>
</sst>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;[Red]\-&quot;$&quot;#,##0"/>
    <numFmt numFmtId="41" formatCode="_-* #,##0_-;\-* #,##0_-;_-* &quot;-&quot;_-;_-@_-"/>
    <numFmt numFmtId="44" formatCode="_-&quot;$&quot;* #,##0.00_-;\-&quot;$&quot;* #,##0.00_-;_-&quot;$&quot;* &quot;-&quot;??_-;_-@_-"/>
    <numFmt numFmtId="164" formatCode="_([$€-2]\ * #,##0.00_);_([$€-2]\ * \(#,##0.00\);_([$€-2]\ * &quot;-&quot;??_);_(@_)"/>
    <numFmt numFmtId="165" formatCode="_([$COP]\ * #,##0.00_);_([$COP]\ * \(#,##0.00\);_([$COP]\ * &quot;-&quot;??_);_(@_)"/>
    <numFmt numFmtId="166" formatCode="yyyy/mm/dd"/>
    <numFmt numFmtId="167" formatCode="##,##0.00_);[Red]\(##,##0.00\)"/>
    <numFmt numFmtId="168" formatCode="##,##0_);[Red]\(##,##0\)"/>
    <numFmt numFmtId="169" formatCode="_-[$COP]\ * #,##0.00_-;\-[$COP]\ * #,##0.00_-;_-[$COP]\ * &quot;-&quot;??_-;_-@_-"/>
    <numFmt numFmtId="170" formatCode="&quot;$&quot;#,##0.00"/>
    <numFmt numFmtId="171" formatCode="&quot;$&quot;#,##0"/>
  </numFmts>
  <fonts count="5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238"/>
    </font>
    <font>
      <sz val="10"/>
      <name val="Verdana   "/>
    </font>
    <font>
      <b/>
      <sz val="10"/>
      <name val="Verdana   "/>
    </font>
    <font>
      <b/>
      <sz val="18"/>
      <name val="Verdana   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0"/>
      <color rgb="FFC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  <font>
      <b/>
      <sz val="10"/>
      <color rgb="FFC00000"/>
      <name val="Calibri (Body)"/>
    </font>
    <font>
      <b/>
      <sz val="10"/>
      <color rgb="FF0070C0"/>
      <name val="Calibri"/>
      <family val="2"/>
      <scheme val="minor"/>
    </font>
    <font>
      <b/>
      <sz val="12"/>
      <name val="Arial"/>
      <family val="2"/>
      <charset val="238"/>
    </font>
    <font>
      <b/>
      <sz val="8"/>
      <color rgb="FFC00000"/>
      <name val="Calibri"/>
      <family val="2"/>
      <charset val="238"/>
      <scheme val="minor"/>
    </font>
    <font>
      <b/>
      <sz val="8"/>
      <color rgb="FF0070C0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b/>
      <sz val="8"/>
      <color rgb="FFC00000"/>
      <name val="Calibri (Body)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0"/>
      <name val="Calibri"/>
      <family val="2"/>
      <charset val="238"/>
      <scheme val="minor"/>
    </font>
    <font>
      <b/>
      <sz val="10"/>
      <color rgb="FF0070C0"/>
      <name val="Calibri (Body)"/>
    </font>
    <font>
      <b/>
      <sz val="10"/>
      <color theme="8"/>
      <name val="Calibri"/>
      <family val="2"/>
      <scheme val="minor"/>
    </font>
    <font>
      <b/>
      <sz val="8"/>
      <color rgb="FFC0000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00B050"/>
      <name val="Calibri"/>
      <family val="2"/>
      <charset val="238"/>
      <scheme val="minor"/>
    </font>
    <font>
      <sz val="1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11"/>
      <color rgb="FF0070C0"/>
      <name val="Calibri Light"/>
      <family val="2"/>
      <scheme val="major"/>
    </font>
    <font>
      <sz val="11"/>
      <color rgb="FF002060"/>
      <name val="Calibri Light"/>
      <family val="2"/>
      <scheme val="major"/>
    </font>
    <font>
      <sz val="11"/>
      <color indexed="15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8"/>
      <name val="Calibri Light"/>
      <family val="2"/>
      <scheme val="major"/>
    </font>
  </fonts>
  <fills count="1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">
    <xf numFmtId="0" fontId="0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41" fontId="7" fillId="0" borderId="0" applyFont="0" applyFill="0" applyBorder="0" applyAlignment="0" applyProtection="0"/>
    <xf numFmtId="0" fontId="9" fillId="9" borderId="0" applyNumberFormat="0" applyBorder="0" applyAlignment="0" applyProtection="0"/>
    <xf numFmtId="0" fontId="4" fillId="0" borderId="0"/>
    <xf numFmtId="0" fontId="3" fillId="0" borderId="0"/>
    <xf numFmtId="0" fontId="2" fillId="0" borderId="0"/>
    <xf numFmtId="0" fontId="8" fillId="10" borderId="3" applyNumberFormat="0" applyFont="0" applyAlignment="0" applyProtection="0"/>
    <xf numFmtId="9" fontId="7" fillId="0" borderId="0" applyFont="0" applyFill="0" applyBorder="0" applyAlignment="0" applyProtection="0"/>
    <xf numFmtId="0" fontId="10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" fillId="0" borderId="0"/>
    <xf numFmtId="44" fontId="7" fillId="0" borderId="0" applyFont="0" applyFill="0" applyBorder="0" applyAlignment="0" applyProtection="0"/>
  </cellStyleXfs>
  <cellXfs count="139">
    <xf numFmtId="0" fontId="0" fillId="0" borderId="0" xfId="0"/>
    <xf numFmtId="0" fontId="11" fillId="12" borderId="2" xfId="0" applyFon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14" fontId="0" fillId="0" borderId="2" xfId="0" applyNumberFormat="1" applyFill="1" applyBorder="1" applyAlignment="1">
      <alignment vertical="center"/>
    </xf>
    <xf numFmtId="0" fontId="0" fillId="0" borderId="2" xfId="0" applyFill="1" applyBorder="1" applyAlignment="1">
      <alignment vertical="center" wrapText="1"/>
    </xf>
    <xf numFmtId="165" fontId="12" fillId="0" borderId="2" xfId="0" applyNumberFormat="1" applyFont="1" applyFill="1" applyBorder="1" applyAlignment="1">
      <alignment vertical="center"/>
    </xf>
    <xf numFmtId="4" fontId="12" fillId="0" borderId="2" xfId="0" applyNumberFormat="1" applyFont="1" applyFill="1" applyBorder="1" applyAlignment="1">
      <alignment vertical="center"/>
    </xf>
    <xf numFmtId="41" fontId="7" fillId="0" borderId="2" xfId="7" applyFont="1" applyFill="1" applyBorder="1" applyAlignment="1">
      <alignment vertical="center"/>
    </xf>
    <xf numFmtId="164" fontId="0" fillId="0" borderId="2" xfId="0" applyNumberFormat="1" applyFill="1" applyBorder="1" applyAlignment="1">
      <alignment vertical="center"/>
    </xf>
    <xf numFmtId="165" fontId="0" fillId="0" borderId="2" xfId="0" applyNumberFormat="1" applyFill="1" applyBorder="1" applyAlignment="1">
      <alignment vertical="center"/>
    </xf>
    <xf numFmtId="14" fontId="13" fillId="0" borderId="2" xfId="0" applyNumberFormat="1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167" fontId="4" fillId="0" borderId="0" xfId="9" applyNumberFormat="1"/>
    <xf numFmtId="0" fontId="12" fillId="0" borderId="2" xfId="0" applyFont="1" applyFill="1" applyBorder="1" applyAlignment="1">
      <alignment vertical="center" wrapText="1"/>
    </xf>
    <xf numFmtId="14" fontId="12" fillId="0" borderId="2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/>
    </xf>
    <xf numFmtId="0" fontId="11" fillId="12" borderId="2" xfId="0" applyFont="1" applyFill="1" applyBorder="1" applyAlignment="1">
      <alignment horizontal="center" vertical="center"/>
    </xf>
    <xf numFmtId="0" fontId="11" fillId="12" borderId="2" xfId="0" applyFont="1" applyFill="1" applyBorder="1" applyAlignment="1">
      <alignment horizontal="center" vertical="center" wrapText="1"/>
    </xf>
    <xf numFmtId="165" fontId="11" fillId="12" borderId="2" xfId="0" applyNumberFormat="1" applyFont="1" applyFill="1" applyBorder="1" applyAlignment="1">
      <alignment horizontal="center" vertical="center" wrapText="1"/>
    </xf>
    <xf numFmtId="164" fontId="11" fillId="12" borderId="2" xfId="0" applyNumberFormat="1" applyFont="1" applyFill="1" applyBorder="1" applyAlignment="1">
      <alignment horizontal="center" vertical="center" wrapText="1"/>
    </xf>
    <xf numFmtId="165" fontId="10" fillId="12" borderId="2" xfId="0" applyNumberFormat="1" applyFont="1" applyFill="1" applyBorder="1" applyAlignment="1">
      <alignment wrapText="1"/>
    </xf>
    <xf numFmtId="0" fontId="10" fillId="12" borderId="2" xfId="0" applyFont="1" applyFill="1" applyBorder="1" applyAlignment="1">
      <alignment horizontal="center" vertical="center" wrapText="1"/>
    </xf>
    <xf numFmtId="164" fontId="10" fillId="12" borderId="2" xfId="0" applyNumberFormat="1" applyFont="1" applyFill="1" applyBorder="1" applyAlignment="1">
      <alignment horizontal="center" vertical="center" wrapText="1"/>
    </xf>
    <xf numFmtId="0" fontId="0" fillId="11" borderId="0" xfId="0" applyFill="1"/>
    <xf numFmtId="165" fontId="0" fillId="11" borderId="0" xfId="0" applyNumberFormat="1" applyFill="1"/>
    <xf numFmtId="164" fontId="0" fillId="11" borderId="0" xfId="0" applyNumberFormat="1" applyFill="1"/>
    <xf numFmtId="0" fontId="0" fillId="11" borderId="0" xfId="0" applyFill="1" applyAlignment="1">
      <alignment vertical="center"/>
    </xf>
    <xf numFmtId="41" fontId="0" fillId="11" borderId="0" xfId="0" applyNumberFormat="1" applyFill="1"/>
    <xf numFmtId="169" fontId="0" fillId="11" borderId="0" xfId="0" applyNumberFormat="1" applyFill="1"/>
    <xf numFmtId="0" fontId="4" fillId="0" borderId="0" xfId="9"/>
    <xf numFmtId="49" fontId="4" fillId="0" borderId="0" xfId="9" applyNumberFormat="1"/>
    <xf numFmtId="0" fontId="4" fillId="0" borderId="0" xfId="9" applyNumberFormat="1"/>
    <xf numFmtId="166" fontId="4" fillId="0" borderId="0" xfId="9" applyNumberFormat="1"/>
    <xf numFmtId="168" fontId="4" fillId="0" borderId="0" xfId="9" applyNumberFormat="1"/>
    <xf numFmtId="0" fontId="4" fillId="2" borderId="0" xfId="9" applyFill="1"/>
    <xf numFmtId="0" fontId="4" fillId="2" borderId="0" xfId="9" applyNumberFormat="1" applyFill="1"/>
    <xf numFmtId="167" fontId="4" fillId="2" borderId="0" xfId="9" applyNumberFormat="1" applyFill="1"/>
    <xf numFmtId="166" fontId="4" fillId="2" borderId="0" xfId="9" applyNumberFormat="1" applyFill="1"/>
    <xf numFmtId="168" fontId="4" fillId="2" borderId="0" xfId="9" applyNumberFormat="1" applyFill="1"/>
    <xf numFmtId="0" fontId="5" fillId="2" borderId="0" xfId="9" applyFont="1" applyFill="1"/>
    <xf numFmtId="49" fontId="5" fillId="2" borderId="0" xfId="9" applyNumberFormat="1" applyFont="1" applyFill="1"/>
    <xf numFmtId="0" fontId="5" fillId="2" borderId="0" xfId="9" applyNumberFormat="1" applyFont="1" applyFill="1"/>
    <xf numFmtId="167" fontId="5" fillId="2" borderId="0" xfId="9" applyNumberFormat="1" applyFont="1" applyFill="1"/>
    <xf numFmtId="166" fontId="5" fillId="2" borderId="0" xfId="9" applyNumberFormat="1" applyFont="1" applyFill="1"/>
    <xf numFmtId="168" fontId="5" fillId="2" borderId="0" xfId="9" applyNumberFormat="1" applyFont="1" applyFill="1"/>
    <xf numFmtId="0" fontId="5" fillId="0" borderId="0" xfId="9" applyNumberFormat="1" applyFont="1"/>
    <xf numFmtId="49" fontId="5" fillId="0" borderId="0" xfId="9" applyNumberFormat="1" applyFont="1"/>
    <xf numFmtId="0" fontId="5" fillId="2" borderId="0" xfId="9" applyNumberFormat="1" applyFont="1" applyFill="1" applyAlignment="1">
      <alignment horizontal="right"/>
    </xf>
    <xf numFmtId="49" fontId="4" fillId="13" borderId="0" xfId="9" applyNumberFormat="1" applyFill="1"/>
    <xf numFmtId="167" fontId="4" fillId="13" borderId="0" xfId="9" applyNumberFormat="1" applyFill="1"/>
    <xf numFmtId="9" fontId="7" fillId="11" borderId="0" xfId="13" applyFont="1" applyFill="1"/>
    <xf numFmtId="9" fontId="7" fillId="11" borderId="0" xfId="13" applyFont="1" applyFill="1" applyAlignment="1">
      <alignment vertical="center"/>
    </xf>
    <xf numFmtId="0" fontId="13" fillId="11" borderId="0" xfId="0" applyFont="1" applyFill="1" applyAlignment="1">
      <alignment vertical="center"/>
    </xf>
    <xf numFmtId="0" fontId="10" fillId="11" borderId="2" xfId="0" applyFont="1" applyFill="1" applyBorder="1" applyAlignment="1">
      <alignment horizontal="center" vertical="center"/>
    </xf>
    <xf numFmtId="0" fontId="0" fillId="11" borderId="2" xfId="0" applyFill="1" applyBorder="1" applyAlignment="1">
      <alignment vertical="center"/>
    </xf>
    <xf numFmtId="0" fontId="0" fillId="11" borderId="2" xfId="0" applyFill="1" applyBorder="1" applyAlignment="1">
      <alignment vertical="center" wrapText="1"/>
    </xf>
    <xf numFmtId="14" fontId="12" fillId="11" borderId="2" xfId="0" applyNumberFormat="1" applyFont="1" applyFill="1" applyBorder="1" applyAlignment="1">
      <alignment vertical="center"/>
    </xf>
    <xf numFmtId="41" fontId="7" fillId="11" borderId="2" xfId="7" applyFont="1" applyFill="1" applyBorder="1" applyAlignment="1">
      <alignment vertical="center"/>
    </xf>
    <xf numFmtId="0" fontId="8" fillId="11" borderId="2" xfId="0" applyFont="1" applyFill="1" applyBorder="1" applyAlignment="1">
      <alignment vertical="center" wrapText="1"/>
    </xf>
    <xf numFmtId="0" fontId="12" fillId="11" borderId="2" xfId="0" applyFont="1" applyFill="1" applyBorder="1" applyAlignment="1">
      <alignment vertical="center" wrapText="1"/>
    </xf>
    <xf numFmtId="0" fontId="13" fillId="11" borderId="2" xfId="0" applyFont="1" applyFill="1" applyBorder="1" applyAlignment="1">
      <alignment vertical="center" wrapText="1"/>
    </xf>
    <xf numFmtId="14" fontId="13" fillId="11" borderId="2" xfId="0" applyNumberFormat="1" applyFont="1" applyFill="1" applyBorder="1" applyAlignment="1">
      <alignment vertical="center"/>
    </xf>
    <xf numFmtId="0" fontId="13" fillId="11" borderId="2" xfId="0" applyFont="1" applyFill="1" applyBorder="1" applyAlignment="1">
      <alignment vertical="center"/>
    </xf>
    <xf numFmtId="14" fontId="0" fillId="11" borderId="2" xfId="0" applyNumberFormat="1" applyFill="1" applyBorder="1" applyAlignment="1">
      <alignment vertical="center"/>
    </xf>
    <xf numFmtId="0" fontId="8" fillId="11" borderId="0" xfId="0" applyFont="1" applyFill="1"/>
    <xf numFmtId="0" fontId="11" fillId="14" borderId="2" xfId="0" applyFont="1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19" fillId="15" borderId="0" xfId="11" applyFont="1" applyFill="1" applyAlignment="1">
      <alignment horizontal="center" vertical="center"/>
    </xf>
    <xf numFmtId="0" fontId="2" fillId="0" borderId="0" xfId="17"/>
    <xf numFmtId="0" fontId="2" fillId="0" borderId="0" xfId="17" applyAlignment="1">
      <alignment horizontal="center"/>
    </xf>
    <xf numFmtId="0" fontId="19" fillId="15" borderId="0" xfId="11" applyFont="1" applyFill="1" applyAlignment="1">
      <alignment horizontal="center"/>
    </xf>
    <xf numFmtId="0" fontId="20" fillId="14" borderId="2" xfId="0" applyFont="1" applyFill="1" applyBorder="1" applyAlignment="1">
      <alignment horizontal="center" vertical="center" wrapText="1"/>
    </xf>
    <xf numFmtId="0" fontId="22" fillId="14" borderId="2" xfId="0" applyFont="1" applyFill="1" applyBorder="1" applyAlignment="1">
      <alignment horizontal="center" vertical="center" wrapText="1"/>
    </xf>
    <xf numFmtId="165" fontId="20" fillId="14" borderId="2" xfId="0" applyNumberFormat="1" applyFont="1" applyFill="1" applyBorder="1" applyAlignment="1">
      <alignment horizontal="center" vertical="center" wrapText="1"/>
    </xf>
    <xf numFmtId="164" fontId="20" fillId="14" borderId="2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0" xfId="0" applyAlignment="1">
      <alignment horizontal="center"/>
    </xf>
    <xf numFmtId="49" fontId="26" fillId="0" borderId="2" xfId="0" applyNumberFormat="1" applyFont="1" applyFill="1" applyBorder="1" applyAlignment="1" applyProtection="1">
      <alignment vertical="center" wrapText="1"/>
      <protection locked="0"/>
    </xf>
    <xf numFmtId="0" fontId="27" fillId="0" borderId="2" xfId="0" applyFont="1" applyFill="1" applyBorder="1" applyAlignment="1">
      <alignment wrapText="1"/>
    </xf>
    <xf numFmtId="0" fontId="27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31" fillId="0" borderId="5" xfId="0" applyFont="1" applyBorder="1" applyAlignment="1">
      <alignment wrapText="1"/>
    </xf>
    <xf numFmtId="0" fontId="24" fillId="0" borderId="5" xfId="0" applyFont="1" applyBorder="1" applyAlignment="1">
      <alignment wrapText="1"/>
    </xf>
    <xf numFmtId="0" fontId="27" fillId="0" borderId="5" xfId="0" applyFont="1" applyBorder="1"/>
    <xf numFmtId="0" fontId="25" fillId="0" borderId="5" xfId="0" applyFont="1" applyBorder="1"/>
    <xf numFmtId="49" fontId="32" fillId="0" borderId="2" xfId="0" applyNumberFormat="1" applyFont="1" applyFill="1" applyBorder="1" applyAlignment="1" applyProtection="1">
      <alignment vertical="center" wrapText="1"/>
      <protection locked="0"/>
    </xf>
    <xf numFmtId="49" fontId="29" fillId="16" borderId="2" xfId="0" applyNumberFormat="1" applyFont="1" applyFill="1" applyBorder="1" applyAlignment="1" applyProtection="1">
      <alignment vertical="center" wrapText="1"/>
      <protection locked="0"/>
    </xf>
    <xf numFmtId="0" fontId="0" fillId="11" borderId="1" xfId="0" applyFill="1" applyBorder="1" applyAlignment="1"/>
    <xf numFmtId="0" fontId="1" fillId="11" borderId="0" xfId="0" applyFont="1" applyFill="1"/>
    <xf numFmtId="0" fontId="35" fillId="14" borderId="2" xfId="0" applyFont="1" applyFill="1" applyBorder="1" applyAlignment="1">
      <alignment horizontal="center" vertical="center" wrapText="1"/>
    </xf>
    <xf numFmtId="0" fontId="36" fillId="14" borderId="2" xfId="0" applyFont="1" applyFill="1" applyBorder="1" applyAlignment="1">
      <alignment horizontal="center" vertical="center" wrapText="1"/>
    </xf>
    <xf numFmtId="0" fontId="39" fillId="14" borderId="2" xfId="0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0" fillId="11" borderId="0" xfId="0" applyFill="1" applyBorder="1" applyAlignment="1"/>
    <xf numFmtId="0" fontId="0" fillId="11" borderId="0" xfId="0" applyFill="1" applyAlignment="1">
      <alignment horizontal="center"/>
    </xf>
    <xf numFmtId="0" fontId="41" fillId="11" borderId="2" xfId="0" applyFont="1" applyFill="1" applyBorder="1" applyAlignment="1">
      <alignment vertical="center" wrapText="1"/>
    </xf>
    <xf numFmtId="14" fontId="41" fillId="11" borderId="2" xfId="0" applyNumberFormat="1" applyFont="1" applyFill="1" applyBorder="1" applyAlignment="1">
      <alignment vertical="center"/>
    </xf>
    <xf numFmtId="0" fontId="0" fillId="11" borderId="2" xfId="0" applyFill="1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25" fillId="0" borderId="2" xfId="0" applyFont="1" applyBorder="1" applyAlignment="1">
      <alignment horizontal="center" wrapText="1"/>
    </xf>
    <xf numFmtId="170" fontId="0" fillId="11" borderId="10" xfId="0" applyNumberFormat="1" applyFill="1" applyBorder="1"/>
    <xf numFmtId="170" fontId="12" fillId="11" borderId="2" xfId="0" applyNumberFormat="1" applyFont="1" applyFill="1" applyBorder="1" applyAlignment="1">
      <alignment vertical="center"/>
    </xf>
    <xf numFmtId="14" fontId="12" fillId="11" borderId="2" xfId="0" applyNumberFormat="1" applyFont="1" applyFill="1" applyBorder="1" applyAlignment="1">
      <alignment vertical="center" wrapText="1"/>
    </xf>
    <xf numFmtId="0" fontId="42" fillId="11" borderId="2" xfId="0" applyFont="1" applyFill="1" applyBorder="1" applyAlignment="1">
      <alignment vertical="center" wrapText="1"/>
    </xf>
    <xf numFmtId="0" fontId="12" fillId="11" borderId="2" xfId="0" applyFont="1" applyFill="1" applyBorder="1" applyAlignment="1">
      <alignment horizontal="center" vertical="center"/>
    </xf>
    <xf numFmtId="170" fontId="12" fillId="11" borderId="2" xfId="18" applyNumberFormat="1" applyFont="1" applyFill="1" applyBorder="1" applyAlignment="1">
      <alignment vertical="center"/>
    </xf>
    <xf numFmtId="6" fontId="7" fillId="11" borderId="2" xfId="7" applyNumberFormat="1" applyFont="1" applyFill="1" applyBorder="1" applyAlignment="1">
      <alignment vertical="center"/>
    </xf>
    <xf numFmtId="170" fontId="7" fillId="11" borderId="2" xfId="7" applyNumberFormat="1" applyFont="1" applyFill="1" applyBorder="1" applyAlignment="1">
      <alignment vertical="center"/>
    </xf>
    <xf numFmtId="170" fontId="0" fillId="11" borderId="2" xfId="0" applyNumberFormat="1" applyFill="1" applyBorder="1" applyAlignment="1">
      <alignment vertical="center"/>
    </xf>
    <xf numFmtId="0" fontId="44" fillId="0" borderId="0" xfId="17" applyFont="1" applyAlignment="1">
      <alignment horizontal="center"/>
    </xf>
    <xf numFmtId="0" fontId="45" fillId="15" borderId="0" xfId="11" applyFont="1" applyFill="1" applyAlignment="1">
      <alignment horizontal="center" vertical="center"/>
    </xf>
    <xf numFmtId="0" fontId="45" fillId="15" borderId="0" xfId="11" applyFont="1" applyFill="1" applyAlignment="1">
      <alignment vertical="center" wrapText="1"/>
    </xf>
    <xf numFmtId="0" fontId="44" fillId="0" borderId="0" xfId="17" applyFont="1"/>
    <xf numFmtId="0" fontId="45" fillId="15" borderId="0" xfId="11" applyFont="1" applyFill="1" applyAlignment="1">
      <alignment horizontal="center"/>
    </xf>
    <xf numFmtId="0" fontId="45" fillId="15" borderId="0" xfId="11" applyFont="1" applyFill="1" applyAlignment="1">
      <alignment wrapText="1"/>
    </xf>
    <xf numFmtId="0" fontId="50" fillId="0" borderId="0" xfId="17" applyFont="1"/>
    <xf numFmtId="0" fontId="50" fillId="0" borderId="0" xfId="17" applyFont="1" applyAlignment="1">
      <alignment wrapText="1"/>
    </xf>
    <xf numFmtId="0" fontId="51" fillId="0" borderId="0" xfId="17" applyFont="1" applyAlignment="1">
      <alignment horizontal="center" vertical="center"/>
    </xf>
    <xf numFmtId="0" fontId="12" fillId="11" borderId="0" xfId="0" applyFont="1" applyFill="1" applyBorder="1" applyAlignment="1"/>
    <xf numFmtId="6" fontId="43" fillId="11" borderId="2" xfId="7" applyNumberFormat="1" applyFont="1" applyFill="1" applyBorder="1" applyAlignment="1">
      <alignment vertical="center"/>
    </xf>
    <xf numFmtId="170" fontId="43" fillId="11" borderId="2" xfId="0" applyNumberFormat="1" applyFont="1" applyFill="1" applyBorder="1" applyAlignment="1">
      <alignment vertical="center"/>
    </xf>
    <xf numFmtId="171" fontId="0" fillId="11" borderId="10" xfId="0" applyNumberFormat="1" applyFill="1" applyBorder="1"/>
    <xf numFmtId="0" fontId="5" fillId="2" borderId="0" xfId="9" applyFont="1" applyFill="1" applyAlignment="1">
      <alignment horizontal="left"/>
    </xf>
    <xf numFmtId="0" fontId="6" fillId="2" borderId="0" xfId="9" applyFont="1" applyFill="1" applyAlignment="1">
      <alignment horizontal="center"/>
    </xf>
    <xf numFmtId="0" fontId="10" fillId="11" borderId="8" xfId="0" applyFont="1" applyFill="1" applyBorder="1" applyAlignment="1">
      <alignment horizontal="center"/>
    </xf>
    <xf numFmtId="0" fontId="10" fillId="11" borderId="9" xfId="0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40" fillId="11" borderId="0" xfId="0" applyFont="1" applyFill="1" applyAlignment="1">
      <alignment horizontal="center" vertical="center"/>
    </xf>
    <xf numFmtId="0" fontId="12" fillId="11" borderId="1" xfId="0" applyFont="1" applyFill="1" applyBorder="1" applyAlignment="1">
      <alignment horizontal="center"/>
    </xf>
    <xf numFmtId="0" fontId="0" fillId="11" borderId="0" xfId="0" applyFill="1" applyBorder="1" applyAlignment="1">
      <alignment horizontal="right"/>
    </xf>
    <xf numFmtId="0" fontId="0" fillId="11" borderId="7" xfId="0" applyFill="1" applyBorder="1" applyAlignment="1">
      <alignment horizontal="center"/>
    </xf>
    <xf numFmtId="0" fontId="12" fillId="11" borderId="6" xfId="0" applyFont="1" applyFill="1" applyBorder="1" applyAlignment="1">
      <alignment horizontal="center"/>
    </xf>
    <xf numFmtId="165" fontId="0" fillId="11" borderId="0" xfId="0" applyNumberFormat="1" applyFill="1" applyAlignment="1">
      <alignment horizontal="right"/>
    </xf>
    <xf numFmtId="0" fontId="0" fillId="11" borderId="1" xfId="0" applyFill="1" applyBorder="1" applyAlignment="1">
      <alignment horizontal="center"/>
    </xf>
    <xf numFmtId="0" fontId="0" fillId="11" borderId="0" xfId="0" applyFill="1" applyAlignment="1"/>
    <xf numFmtId="0" fontId="0" fillId="11" borderId="0" xfId="0" applyFill="1" applyAlignment="1">
      <alignment horizontal="right"/>
    </xf>
    <xf numFmtId="0" fontId="12" fillId="11" borderId="1" xfId="0" applyFont="1" applyFill="1" applyBorder="1" applyAlignment="1">
      <alignment horizontal="center" vertical="center"/>
    </xf>
    <xf numFmtId="170" fontId="43" fillId="11" borderId="2" xfId="18" applyNumberFormat="1" applyFont="1" applyFill="1" applyBorder="1" applyAlignment="1">
      <alignment vertical="center"/>
    </xf>
  </cellXfs>
  <cellStyles count="19">
    <cellStyle name="60% - Énfasis1 2" xfId="1" xr:uid="{00000000-0005-0000-0000-000000000000}"/>
    <cellStyle name="60% - Énfasis2 2" xfId="2" xr:uid="{00000000-0005-0000-0000-000001000000}"/>
    <cellStyle name="60% - Énfasis3 2" xfId="3" xr:uid="{00000000-0005-0000-0000-000002000000}"/>
    <cellStyle name="60% - Énfasis4 2" xfId="4" xr:uid="{00000000-0005-0000-0000-000003000000}"/>
    <cellStyle name="60% - Énfasis5 2" xfId="5" xr:uid="{00000000-0005-0000-0000-000004000000}"/>
    <cellStyle name="60% - Énfasis6 2" xfId="6" xr:uid="{00000000-0005-0000-0000-000005000000}"/>
    <cellStyle name="Hipervínculo" xfId="15" builtinId="8" hidden="1"/>
    <cellStyle name="Hipervínculo visitado" xfId="16" builtinId="9" hidden="1"/>
    <cellStyle name="Millares [0]" xfId="7" builtinId="6"/>
    <cellStyle name="Moneda" xfId="18" builtinId="4"/>
    <cellStyle name="Neutral 2" xfId="8" xr:uid="{00000000-0005-0000-0000-000008000000}"/>
    <cellStyle name="Normal" xfId="0" builtinId="0"/>
    <cellStyle name="Normal 2" xfId="9" xr:uid="{00000000-0005-0000-0000-000009000000}"/>
    <cellStyle name="Normal 3" xfId="17" xr:uid="{73920071-1DD2-4CFF-8191-A397AA1C95BA}"/>
    <cellStyle name="Normalny 11" xfId="10" xr:uid="{00000000-0005-0000-0000-00000B000000}"/>
    <cellStyle name="Normalny 2" xfId="11" xr:uid="{00000000-0005-0000-0000-00000C000000}"/>
    <cellStyle name="Notas 2" xfId="12" xr:uid="{00000000-0005-0000-0000-00000D000000}"/>
    <cellStyle name="Porcentaje" xfId="13" builtinId="5"/>
    <cellStyle name="Total" xfId="14" builtinId="25" customBuiltin="1"/>
  </cellStyles>
  <dxfs count="0"/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EA3F3D"/>
      <color rgb="FFE9436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2819083</xdr:colOff>
      <xdr:row>0</xdr:row>
      <xdr:rowOff>962952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9C57494-53C5-CBD7-D04E-6C48F45A0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824" y="0"/>
          <a:ext cx="3244906" cy="9629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1212273</xdr:colOff>
      <xdr:row>0</xdr:row>
      <xdr:rowOff>0</xdr:rowOff>
    </xdr:from>
    <xdr:to>
      <xdr:col>3</xdr:col>
      <xdr:colOff>2136542</xdr:colOff>
      <xdr:row>1</xdr:row>
      <xdr:rowOff>478043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1905AFA-A26C-76B7-EF74-80B193F02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6955" y="0"/>
          <a:ext cx="3244906" cy="962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7"/>
  <sheetViews>
    <sheetView workbookViewId="0">
      <selection activeCell="E31" sqref="E31"/>
    </sheetView>
  </sheetViews>
  <sheetFormatPr baseColWidth="10" defaultColWidth="8.85546875" defaultRowHeight="15"/>
  <cols>
    <col min="1" max="1" width="66.140625" bestFit="1" customWidth="1"/>
    <col min="2" max="2" width="11.28515625" bestFit="1" customWidth="1"/>
    <col min="3" max="3" width="50" bestFit="1" customWidth="1"/>
    <col min="4" max="4" width="17.140625" bestFit="1" customWidth="1"/>
    <col min="5" max="5" width="21.42578125" bestFit="1" customWidth="1"/>
    <col min="6" max="6" width="10.140625" bestFit="1" customWidth="1"/>
    <col min="7" max="7" width="13.28515625" bestFit="1" customWidth="1"/>
    <col min="8" max="8" width="37.140625" bestFit="1" customWidth="1"/>
    <col min="9" max="9" width="59.7109375" bestFit="1" customWidth="1"/>
    <col min="10" max="10" width="9.140625" bestFit="1" customWidth="1"/>
    <col min="11" max="11" width="14.85546875" bestFit="1" customWidth="1"/>
    <col min="12" max="12" width="15.42578125" bestFit="1" customWidth="1"/>
    <col min="13" max="13" width="17" bestFit="1" customWidth="1"/>
    <col min="14" max="14" width="255.7109375" bestFit="1" customWidth="1"/>
    <col min="15" max="256" width="11.42578125" customWidth="1"/>
  </cols>
  <sheetData>
    <row r="1" spans="1:14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48" t="s">
        <v>1</v>
      </c>
    </row>
    <row r="2" spans="1:14" ht="23.25">
      <c r="A2" s="124" t="s">
        <v>2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</row>
    <row r="3" spans="1:14" ht="23.25">
      <c r="A3" s="124" t="s">
        <v>3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</row>
    <row r="4" spans="1:14">
      <c r="A4" s="35"/>
      <c r="B4" s="35"/>
      <c r="C4" s="36"/>
      <c r="D4" s="37"/>
      <c r="E4" s="35"/>
      <c r="F4" s="38"/>
      <c r="G4" s="39"/>
      <c r="H4" s="36"/>
      <c r="I4" s="36"/>
      <c r="J4" s="35"/>
      <c r="K4" s="37"/>
      <c r="L4" s="37"/>
      <c r="M4" s="37"/>
      <c r="N4" s="36"/>
    </row>
    <row r="5" spans="1:14">
      <c r="A5" s="123" t="s">
        <v>4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</row>
    <row r="7" spans="1:14">
      <c r="A7" s="40" t="s">
        <v>5</v>
      </c>
      <c r="B7" s="41" t="s">
        <v>6</v>
      </c>
      <c r="C7" s="42" t="s">
        <v>7</v>
      </c>
      <c r="D7" s="43" t="s">
        <v>8</v>
      </c>
      <c r="E7" s="41" t="s">
        <v>9</v>
      </c>
      <c r="F7" s="44" t="s">
        <v>10</v>
      </c>
      <c r="G7" s="45" t="s">
        <v>11</v>
      </c>
      <c r="H7" s="42" t="s">
        <v>12</v>
      </c>
      <c r="I7" s="42" t="s">
        <v>7</v>
      </c>
      <c r="J7" s="41" t="s">
        <v>13</v>
      </c>
      <c r="K7" s="43" t="s">
        <v>14</v>
      </c>
      <c r="L7" s="43" t="s">
        <v>15</v>
      </c>
      <c r="M7" s="43" t="s">
        <v>16</v>
      </c>
      <c r="N7" s="42" t="s">
        <v>17</v>
      </c>
    </row>
    <row r="8" spans="1:14">
      <c r="A8" s="31" t="s">
        <v>18</v>
      </c>
      <c r="B8" s="31" t="s">
        <v>19</v>
      </c>
      <c r="C8" s="32" t="s">
        <v>20</v>
      </c>
      <c r="D8" s="12">
        <v>-223894812</v>
      </c>
      <c r="E8" s="31" t="s">
        <v>21</v>
      </c>
      <c r="F8" s="33">
        <v>44074</v>
      </c>
      <c r="G8" s="34">
        <v>444444572</v>
      </c>
      <c r="H8" s="32" t="s">
        <v>22</v>
      </c>
      <c r="I8" s="32" t="s">
        <v>23</v>
      </c>
      <c r="J8" s="31" t="s">
        <v>24</v>
      </c>
      <c r="K8" s="12" t="s">
        <v>25</v>
      </c>
      <c r="L8" s="12">
        <v>8938800</v>
      </c>
      <c r="M8" s="12">
        <v>-232833612</v>
      </c>
      <c r="N8" s="32" t="s">
        <v>26</v>
      </c>
    </row>
    <row r="9" spans="1:14">
      <c r="A9" s="31" t="s">
        <v>18</v>
      </c>
      <c r="B9" s="31" t="s">
        <v>19</v>
      </c>
      <c r="C9" s="32" t="s">
        <v>20</v>
      </c>
      <c r="D9" s="12">
        <v>-223894812</v>
      </c>
      <c r="E9" s="31" t="s">
        <v>27</v>
      </c>
      <c r="F9" s="33">
        <v>44078</v>
      </c>
      <c r="G9" s="34">
        <v>900480569</v>
      </c>
      <c r="H9" s="32" t="s">
        <v>28</v>
      </c>
      <c r="I9" s="32" t="s">
        <v>29</v>
      </c>
      <c r="J9" s="31" t="s">
        <v>24</v>
      </c>
      <c r="K9" s="12" t="s">
        <v>25</v>
      </c>
      <c r="L9" s="12">
        <v>8938800</v>
      </c>
      <c r="M9" s="12">
        <v>-241772412</v>
      </c>
      <c r="N9" s="32" t="s">
        <v>30</v>
      </c>
    </row>
    <row r="10" spans="1:14">
      <c r="A10" s="31" t="s">
        <v>18</v>
      </c>
      <c r="B10" s="31" t="s">
        <v>19</v>
      </c>
      <c r="C10" s="32" t="s">
        <v>20</v>
      </c>
      <c r="D10" s="12">
        <v>-223894812</v>
      </c>
      <c r="E10" s="31" t="s">
        <v>31</v>
      </c>
      <c r="F10" s="33">
        <v>44099</v>
      </c>
      <c r="G10" s="34">
        <v>444444572</v>
      </c>
      <c r="H10" s="32" t="s">
        <v>22</v>
      </c>
      <c r="I10" s="32" t="s">
        <v>32</v>
      </c>
      <c r="J10" s="31" t="s">
        <v>24</v>
      </c>
      <c r="K10" s="12" t="s">
        <v>25</v>
      </c>
      <c r="L10" s="12">
        <v>220793083.84999999</v>
      </c>
      <c r="M10" s="12">
        <v>-462565495.85000002</v>
      </c>
      <c r="N10" s="32" t="s">
        <v>33</v>
      </c>
    </row>
    <row r="11" spans="1:14">
      <c r="A11" s="31" t="s">
        <v>18</v>
      </c>
      <c r="B11" s="31" t="s">
        <v>19</v>
      </c>
      <c r="C11" s="32" t="s">
        <v>20</v>
      </c>
      <c r="D11" s="12">
        <v>-223894812</v>
      </c>
      <c r="E11" s="31" t="s">
        <v>34</v>
      </c>
      <c r="F11" s="33">
        <v>44099</v>
      </c>
      <c r="G11" s="34">
        <v>444444572</v>
      </c>
      <c r="H11" s="32" t="s">
        <v>22</v>
      </c>
      <c r="I11" s="32" t="s">
        <v>35</v>
      </c>
      <c r="J11" s="31" t="s">
        <v>24</v>
      </c>
      <c r="K11" s="12">
        <v>454842.85</v>
      </c>
      <c r="L11" s="12" t="s">
        <v>25</v>
      </c>
      <c r="M11" s="12">
        <v>-462110653</v>
      </c>
      <c r="N11" s="32" t="s">
        <v>33</v>
      </c>
    </row>
    <row r="12" spans="1:14">
      <c r="A12" s="46" t="s">
        <v>36</v>
      </c>
      <c r="B12" s="31"/>
      <c r="C12" s="30"/>
      <c r="D12" s="30"/>
      <c r="E12" s="31"/>
      <c r="F12" s="30"/>
      <c r="G12" s="30"/>
      <c r="H12" s="30"/>
      <c r="I12" s="30"/>
      <c r="J12" s="31"/>
      <c r="K12" s="12">
        <v>454842.85</v>
      </c>
      <c r="L12" s="12">
        <v>238670683.84999999</v>
      </c>
      <c r="M12" s="30"/>
      <c r="N12" s="30"/>
    </row>
    <row r="13" spans="1:14">
      <c r="A13" s="31" t="s">
        <v>37</v>
      </c>
      <c r="B13" s="31" t="s">
        <v>38</v>
      </c>
      <c r="C13" s="32" t="s">
        <v>39</v>
      </c>
      <c r="D13" s="12">
        <v>2623396</v>
      </c>
      <c r="E13" s="49" t="s">
        <v>40</v>
      </c>
      <c r="F13" s="33">
        <v>44073</v>
      </c>
      <c r="G13" s="34">
        <v>860002964</v>
      </c>
      <c r="H13" s="32" t="s">
        <v>41</v>
      </c>
      <c r="I13" s="32" t="s">
        <v>42</v>
      </c>
      <c r="J13" s="31" t="s">
        <v>24</v>
      </c>
      <c r="K13" s="50">
        <v>14354</v>
      </c>
      <c r="L13" s="12" t="s">
        <v>25</v>
      </c>
      <c r="M13" s="12">
        <v>2637750</v>
      </c>
      <c r="N13" s="32" t="s">
        <v>26</v>
      </c>
    </row>
    <row r="14" spans="1:14">
      <c r="A14" s="31" t="s">
        <v>37</v>
      </c>
      <c r="B14" s="31" t="s">
        <v>38</v>
      </c>
      <c r="C14" s="32" t="s">
        <v>39</v>
      </c>
      <c r="D14" s="12">
        <v>2623396</v>
      </c>
      <c r="E14" s="49" t="s">
        <v>43</v>
      </c>
      <c r="F14" s="33">
        <v>44074</v>
      </c>
      <c r="G14" s="34">
        <v>890500597</v>
      </c>
      <c r="H14" s="32" t="s">
        <v>44</v>
      </c>
      <c r="I14" s="32" t="s">
        <v>45</v>
      </c>
      <c r="J14" s="31" t="s">
        <v>46</v>
      </c>
      <c r="K14" s="50">
        <v>33412</v>
      </c>
      <c r="L14" s="12" t="s">
        <v>25</v>
      </c>
      <c r="M14" s="12">
        <v>2671162</v>
      </c>
      <c r="N14" s="32" t="s">
        <v>26</v>
      </c>
    </row>
    <row r="15" spans="1:14">
      <c r="A15" s="31" t="s">
        <v>37</v>
      </c>
      <c r="B15" s="31" t="s">
        <v>38</v>
      </c>
      <c r="C15" s="32" t="s">
        <v>39</v>
      </c>
      <c r="D15" s="12">
        <v>2623396</v>
      </c>
      <c r="E15" s="49" t="s">
        <v>47</v>
      </c>
      <c r="F15" s="33">
        <v>44104</v>
      </c>
      <c r="G15" s="34">
        <v>890500597</v>
      </c>
      <c r="H15" s="32" t="s">
        <v>44</v>
      </c>
      <c r="I15" s="32" t="s">
        <v>48</v>
      </c>
      <c r="J15" s="31" t="s">
        <v>46</v>
      </c>
      <c r="K15" s="50">
        <v>38596</v>
      </c>
      <c r="L15" s="12" t="s">
        <v>25</v>
      </c>
      <c r="M15" s="12">
        <v>2709758</v>
      </c>
      <c r="N15" s="32" t="s">
        <v>26</v>
      </c>
    </row>
    <row r="16" spans="1:14">
      <c r="A16" s="31" t="s">
        <v>37</v>
      </c>
      <c r="B16" s="31" t="s">
        <v>38</v>
      </c>
      <c r="C16" s="32" t="s">
        <v>39</v>
      </c>
      <c r="D16" s="12">
        <v>2623396</v>
      </c>
      <c r="E16" s="49" t="s">
        <v>49</v>
      </c>
      <c r="F16" s="33">
        <v>44104</v>
      </c>
      <c r="G16" s="34">
        <v>860002964</v>
      </c>
      <c r="H16" s="32" t="s">
        <v>41</v>
      </c>
      <c r="I16" s="32" t="s">
        <v>50</v>
      </c>
      <c r="J16" s="31" t="s">
        <v>24</v>
      </c>
      <c r="K16" s="50">
        <v>461132</v>
      </c>
      <c r="L16" s="12" t="s">
        <v>25</v>
      </c>
      <c r="M16" s="12">
        <v>3170890</v>
      </c>
      <c r="N16" s="32">
        <v>20200901421</v>
      </c>
    </row>
    <row r="17" spans="1:14">
      <c r="A17" s="47" t="s">
        <v>51</v>
      </c>
      <c r="B17" s="31"/>
      <c r="C17" s="30"/>
      <c r="D17" s="30"/>
      <c r="E17" s="31"/>
      <c r="F17" s="30"/>
      <c r="G17" s="30"/>
      <c r="H17" s="30"/>
      <c r="I17" s="30"/>
      <c r="J17" s="31"/>
      <c r="K17" s="12">
        <v>547494</v>
      </c>
      <c r="L17" s="12">
        <v>0</v>
      </c>
      <c r="M17" s="30"/>
      <c r="N17" s="30"/>
    </row>
    <row r="18" spans="1:14">
      <c r="A18" s="31" t="s">
        <v>52</v>
      </c>
      <c r="B18" s="31" t="s">
        <v>53</v>
      </c>
      <c r="C18" s="32" t="s">
        <v>54</v>
      </c>
      <c r="D18" s="12">
        <v>13073768</v>
      </c>
      <c r="E18" s="31" t="s">
        <v>55</v>
      </c>
      <c r="F18" s="33">
        <v>44074</v>
      </c>
      <c r="G18" s="34">
        <v>890500597</v>
      </c>
      <c r="H18" s="32" t="s">
        <v>44</v>
      </c>
      <c r="I18" s="32" t="s">
        <v>56</v>
      </c>
      <c r="J18" s="31" t="s">
        <v>46</v>
      </c>
      <c r="K18" s="12" t="s">
        <v>25</v>
      </c>
      <c r="L18" s="12">
        <v>4403805</v>
      </c>
      <c r="M18" s="12">
        <v>8669963</v>
      </c>
      <c r="N18" s="32" t="s">
        <v>26</v>
      </c>
    </row>
    <row r="19" spans="1:14">
      <c r="A19" s="31" t="s">
        <v>52</v>
      </c>
      <c r="B19" s="31" t="s">
        <v>53</v>
      </c>
      <c r="C19" s="32" t="s">
        <v>54</v>
      </c>
      <c r="D19" s="12">
        <v>13073768</v>
      </c>
      <c r="E19" s="31" t="s">
        <v>57</v>
      </c>
      <c r="F19" s="33">
        <v>44074</v>
      </c>
      <c r="G19" s="34">
        <v>890500597</v>
      </c>
      <c r="H19" s="32" t="s">
        <v>44</v>
      </c>
      <c r="I19" s="32" t="s">
        <v>58</v>
      </c>
      <c r="J19" s="31" t="s">
        <v>46</v>
      </c>
      <c r="K19" s="12" t="s">
        <v>25</v>
      </c>
      <c r="L19" s="12">
        <v>1504181</v>
      </c>
      <c r="M19" s="12">
        <v>7165782</v>
      </c>
      <c r="N19" s="32" t="s">
        <v>26</v>
      </c>
    </row>
    <row r="20" spans="1:14">
      <c r="A20" s="31" t="s">
        <v>52</v>
      </c>
      <c r="B20" s="31" t="s">
        <v>53</v>
      </c>
      <c r="C20" s="32" t="s">
        <v>54</v>
      </c>
      <c r="D20" s="12">
        <v>13073768</v>
      </c>
      <c r="E20" s="31" t="s">
        <v>59</v>
      </c>
      <c r="F20" s="33">
        <v>44074</v>
      </c>
      <c r="G20" s="34">
        <v>890500597</v>
      </c>
      <c r="H20" s="32" t="s">
        <v>44</v>
      </c>
      <c r="I20" s="32" t="s">
        <v>60</v>
      </c>
      <c r="J20" s="31" t="s">
        <v>46</v>
      </c>
      <c r="K20" s="12" t="s">
        <v>25</v>
      </c>
      <c r="L20" s="12">
        <v>500000</v>
      </c>
      <c r="M20" s="12">
        <v>6665782</v>
      </c>
      <c r="N20" s="32" t="s">
        <v>26</v>
      </c>
    </row>
    <row r="21" spans="1:14">
      <c r="A21" s="31" t="s">
        <v>52</v>
      </c>
      <c r="B21" s="31" t="s">
        <v>53</v>
      </c>
      <c r="C21" s="32" t="s">
        <v>54</v>
      </c>
      <c r="D21" s="12">
        <v>13073768</v>
      </c>
      <c r="E21" s="31" t="s">
        <v>61</v>
      </c>
      <c r="F21" s="33">
        <v>44074</v>
      </c>
      <c r="G21" s="34">
        <v>890500597</v>
      </c>
      <c r="H21" s="32" t="s">
        <v>44</v>
      </c>
      <c r="I21" s="32" t="s">
        <v>62</v>
      </c>
      <c r="J21" s="31" t="s">
        <v>46</v>
      </c>
      <c r="K21" s="12" t="s">
        <v>25</v>
      </c>
      <c r="L21" s="12">
        <v>800000</v>
      </c>
      <c r="M21" s="12">
        <v>5865782</v>
      </c>
      <c r="N21" s="32" t="s">
        <v>26</v>
      </c>
    </row>
    <row r="22" spans="1:14">
      <c r="A22" s="31" t="s">
        <v>52</v>
      </c>
      <c r="B22" s="31" t="s">
        <v>53</v>
      </c>
      <c r="C22" s="32" t="s">
        <v>54</v>
      </c>
      <c r="D22" s="12">
        <v>13073768</v>
      </c>
      <c r="E22" s="31" t="s">
        <v>63</v>
      </c>
      <c r="F22" s="33">
        <v>44074</v>
      </c>
      <c r="G22" s="34">
        <v>890500597</v>
      </c>
      <c r="H22" s="32" t="s">
        <v>44</v>
      </c>
      <c r="I22" s="32" t="s">
        <v>64</v>
      </c>
      <c r="J22" s="31" t="s">
        <v>46</v>
      </c>
      <c r="K22" s="12" t="s">
        <v>25</v>
      </c>
      <c r="L22" s="12">
        <v>1200000</v>
      </c>
      <c r="M22" s="12">
        <v>4665782</v>
      </c>
      <c r="N22" s="32" t="s">
        <v>26</v>
      </c>
    </row>
    <row r="23" spans="1:14">
      <c r="A23" s="31" t="s">
        <v>52</v>
      </c>
      <c r="B23" s="31" t="s">
        <v>53</v>
      </c>
      <c r="C23" s="32" t="s">
        <v>54</v>
      </c>
      <c r="D23" s="12">
        <v>13073768</v>
      </c>
      <c r="E23" s="31" t="s">
        <v>65</v>
      </c>
      <c r="F23" s="33">
        <v>44074</v>
      </c>
      <c r="G23" s="34">
        <v>890500597</v>
      </c>
      <c r="H23" s="32" t="s">
        <v>44</v>
      </c>
      <c r="I23" s="32" t="s">
        <v>66</v>
      </c>
      <c r="J23" s="31" t="s">
        <v>46</v>
      </c>
      <c r="K23" s="12" t="s">
        <v>25</v>
      </c>
      <c r="L23" s="12">
        <v>90000</v>
      </c>
      <c r="M23" s="12">
        <v>4575782</v>
      </c>
      <c r="N23" s="32" t="s">
        <v>26</v>
      </c>
    </row>
    <row r="24" spans="1:14">
      <c r="A24" s="31" t="s">
        <v>52</v>
      </c>
      <c r="B24" s="31" t="s">
        <v>53</v>
      </c>
      <c r="C24" s="32" t="s">
        <v>54</v>
      </c>
      <c r="D24" s="12">
        <v>13073768</v>
      </c>
      <c r="E24" s="31" t="s">
        <v>67</v>
      </c>
      <c r="F24" s="33">
        <v>44074</v>
      </c>
      <c r="G24" s="34">
        <v>890500597</v>
      </c>
      <c r="H24" s="32" t="s">
        <v>44</v>
      </c>
      <c r="I24" s="32" t="s">
        <v>68</v>
      </c>
      <c r="J24" s="31" t="s">
        <v>46</v>
      </c>
      <c r="K24" s="12" t="s">
        <v>25</v>
      </c>
      <c r="L24" s="12">
        <v>90000</v>
      </c>
      <c r="M24" s="12">
        <v>4485782</v>
      </c>
      <c r="N24" s="32" t="s">
        <v>26</v>
      </c>
    </row>
    <row r="25" spans="1:14">
      <c r="A25" s="31" t="s">
        <v>52</v>
      </c>
      <c r="B25" s="31" t="s">
        <v>53</v>
      </c>
      <c r="C25" s="32" t="s">
        <v>54</v>
      </c>
      <c r="D25" s="12">
        <v>13073768</v>
      </c>
      <c r="E25" s="31" t="s">
        <v>69</v>
      </c>
      <c r="F25" s="33">
        <v>44074</v>
      </c>
      <c r="G25" s="34">
        <v>890500597</v>
      </c>
      <c r="H25" s="32" t="s">
        <v>44</v>
      </c>
      <c r="I25" s="32" t="s">
        <v>70</v>
      </c>
      <c r="J25" s="31" t="s">
        <v>46</v>
      </c>
      <c r="K25" s="12" t="s">
        <v>25</v>
      </c>
      <c r="L25" s="12">
        <v>150000</v>
      </c>
      <c r="M25" s="12">
        <v>4335782</v>
      </c>
      <c r="N25" s="32" t="s">
        <v>26</v>
      </c>
    </row>
    <row r="26" spans="1:14">
      <c r="A26" s="31" t="s">
        <v>52</v>
      </c>
      <c r="B26" s="31" t="s">
        <v>53</v>
      </c>
      <c r="C26" s="32" t="s">
        <v>54</v>
      </c>
      <c r="D26" s="12">
        <v>13073768</v>
      </c>
      <c r="E26" s="31" t="s">
        <v>71</v>
      </c>
      <c r="F26" s="33">
        <v>44074</v>
      </c>
      <c r="G26" s="34">
        <v>890500597</v>
      </c>
      <c r="H26" s="32" t="s">
        <v>44</v>
      </c>
      <c r="I26" s="32" t="s">
        <v>45</v>
      </c>
      <c r="J26" s="31" t="s">
        <v>46</v>
      </c>
      <c r="K26" s="12" t="s">
        <v>25</v>
      </c>
      <c r="L26" s="12">
        <v>33412</v>
      </c>
      <c r="M26" s="12">
        <v>4302370</v>
      </c>
      <c r="N26" s="32" t="s">
        <v>26</v>
      </c>
    </row>
    <row r="27" spans="1:14">
      <c r="A27" s="31" t="s">
        <v>52</v>
      </c>
      <c r="B27" s="31" t="s">
        <v>53</v>
      </c>
      <c r="C27" s="32" t="s">
        <v>54</v>
      </c>
      <c r="D27" s="12">
        <v>13073768</v>
      </c>
      <c r="E27" s="31" t="s">
        <v>72</v>
      </c>
      <c r="F27" s="33">
        <v>44098</v>
      </c>
      <c r="G27" s="34">
        <v>890500597</v>
      </c>
      <c r="H27" s="32" t="s">
        <v>44</v>
      </c>
      <c r="I27" s="32" t="s">
        <v>73</v>
      </c>
      <c r="J27" s="31" t="s">
        <v>46</v>
      </c>
      <c r="K27" s="12">
        <v>31138813</v>
      </c>
      <c r="L27" s="12" t="s">
        <v>25</v>
      </c>
      <c r="M27" s="12">
        <v>35441183</v>
      </c>
      <c r="N27" s="32" t="s">
        <v>26</v>
      </c>
    </row>
    <row r="28" spans="1:14">
      <c r="A28" s="31" t="s">
        <v>52</v>
      </c>
      <c r="B28" s="31" t="s">
        <v>53</v>
      </c>
      <c r="C28" s="32" t="s">
        <v>54</v>
      </c>
      <c r="D28" s="12">
        <v>13073768</v>
      </c>
      <c r="E28" s="31" t="s">
        <v>74</v>
      </c>
      <c r="F28" s="33">
        <v>44104</v>
      </c>
      <c r="G28" s="34">
        <v>890500597</v>
      </c>
      <c r="H28" s="32" t="s">
        <v>44</v>
      </c>
      <c r="I28" s="32" t="s">
        <v>75</v>
      </c>
      <c r="J28" s="31" t="s">
        <v>46</v>
      </c>
      <c r="K28" s="12">
        <v>54855</v>
      </c>
      <c r="L28" s="12" t="s">
        <v>25</v>
      </c>
      <c r="M28" s="12">
        <v>35496038</v>
      </c>
      <c r="N28" s="32" t="s">
        <v>26</v>
      </c>
    </row>
    <row r="29" spans="1:14">
      <c r="A29" s="31" t="s">
        <v>52</v>
      </c>
      <c r="B29" s="31" t="s">
        <v>53</v>
      </c>
      <c r="C29" s="32" t="s">
        <v>54</v>
      </c>
      <c r="D29" s="12">
        <v>13073768</v>
      </c>
      <c r="E29" s="31" t="s">
        <v>76</v>
      </c>
      <c r="F29" s="33">
        <v>44104</v>
      </c>
      <c r="G29" s="34">
        <v>890500597</v>
      </c>
      <c r="H29" s="32" t="s">
        <v>44</v>
      </c>
      <c r="I29" s="32" t="s">
        <v>77</v>
      </c>
      <c r="J29" s="31" t="s">
        <v>46</v>
      </c>
      <c r="K29" s="12">
        <v>1</v>
      </c>
      <c r="L29" s="12" t="s">
        <v>25</v>
      </c>
      <c r="M29" s="12">
        <v>35496039</v>
      </c>
      <c r="N29" s="32" t="s">
        <v>26</v>
      </c>
    </row>
    <row r="30" spans="1:14">
      <c r="A30" s="31" t="s">
        <v>52</v>
      </c>
      <c r="B30" s="31" t="s">
        <v>53</v>
      </c>
      <c r="C30" s="32" t="s">
        <v>54</v>
      </c>
      <c r="D30" s="12">
        <v>13073768</v>
      </c>
      <c r="E30" s="31" t="s">
        <v>78</v>
      </c>
      <c r="F30" s="33">
        <v>44104</v>
      </c>
      <c r="G30" s="34">
        <v>890500597</v>
      </c>
      <c r="H30" s="32" t="s">
        <v>44</v>
      </c>
      <c r="I30" s="32" t="s">
        <v>79</v>
      </c>
      <c r="J30" s="31" t="s">
        <v>46</v>
      </c>
      <c r="K30" s="12" t="s">
        <v>25</v>
      </c>
      <c r="L30" s="12">
        <v>4403805</v>
      </c>
      <c r="M30" s="12">
        <v>31092234</v>
      </c>
      <c r="N30" s="32" t="s">
        <v>26</v>
      </c>
    </row>
    <row r="31" spans="1:14">
      <c r="A31" s="31" t="s">
        <v>52</v>
      </c>
      <c r="B31" s="31" t="s">
        <v>53</v>
      </c>
      <c r="C31" s="32" t="s">
        <v>54</v>
      </c>
      <c r="D31" s="12">
        <v>13073768</v>
      </c>
      <c r="E31" s="31" t="s">
        <v>80</v>
      </c>
      <c r="F31" s="33">
        <v>44104</v>
      </c>
      <c r="G31" s="34">
        <v>890500597</v>
      </c>
      <c r="H31" s="32" t="s">
        <v>44</v>
      </c>
      <c r="I31" s="32" t="s">
        <v>81</v>
      </c>
      <c r="J31" s="31" t="s">
        <v>46</v>
      </c>
      <c r="K31" s="12" t="s">
        <v>25</v>
      </c>
      <c r="L31" s="12">
        <v>1504181</v>
      </c>
      <c r="M31" s="12">
        <v>29588053</v>
      </c>
      <c r="N31" s="32" t="s">
        <v>26</v>
      </c>
    </row>
    <row r="32" spans="1:14">
      <c r="A32" s="31" t="s">
        <v>52</v>
      </c>
      <c r="B32" s="31" t="s">
        <v>53</v>
      </c>
      <c r="C32" s="32" t="s">
        <v>54</v>
      </c>
      <c r="D32" s="12">
        <v>13073768</v>
      </c>
      <c r="E32" s="31" t="s">
        <v>82</v>
      </c>
      <c r="F32" s="33">
        <v>44104</v>
      </c>
      <c r="G32" s="34">
        <v>890500597</v>
      </c>
      <c r="H32" s="32" t="s">
        <v>44</v>
      </c>
      <c r="I32" s="32" t="s">
        <v>83</v>
      </c>
      <c r="J32" s="31" t="s">
        <v>46</v>
      </c>
      <c r="K32" s="12" t="s">
        <v>25</v>
      </c>
      <c r="L32" s="12">
        <v>500000</v>
      </c>
      <c r="M32" s="12">
        <v>29088053</v>
      </c>
      <c r="N32" s="32" t="s">
        <v>26</v>
      </c>
    </row>
    <row r="33" spans="1:14">
      <c r="A33" s="31" t="s">
        <v>52</v>
      </c>
      <c r="B33" s="31" t="s">
        <v>53</v>
      </c>
      <c r="C33" s="32" t="s">
        <v>54</v>
      </c>
      <c r="D33" s="12">
        <v>13073768</v>
      </c>
      <c r="E33" s="31" t="s">
        <v>84</v>
      </c>
      <c r="F33" s="33">
        <v>44104</v>
      </c>
      <c r="G33" s="34">
        <v>890500597</v>
      </c>
      <c r="H33" s="32" t="s">
        <v>44</v>
      </c>
      <c r="I33" s="32" t="s">
        <v>85</v>
      </c>
      <c r="J33" s="31" t="s">
        <v>46</v>
      </c>
      <c r="K33" s="12" t="s">
        <v>25</v>
      </c>
      <c r="L33" s="12">
        <v>1160000</v>
      </c>
      <c r="M33" s="12">
        <v>27928053</v>
      </c>
      <c r="N33" s="32" t="s">
        <v>26</v>
      </c>
    </row>
    <row r="34" spans="1:14">
      <c r="A34" s="31" t="s">
        <v>52</v>
      </c>
      <c r="B34" s="31" t="s">
        <v>53</v>
      </c>
      <c r="C34" s="32" t="s">
        <v>54</v>
      </c>
      <c r="D34" s="12">
        <v>13073768</v>
      </c>
      <c r="E34" s="31" t="s">
        <v>86</v>
      </c>
      <c r="F34" s="33">
        <v>44104</v>
      </c>
      <c r="G34" s="34">
        <v>890500597</v>
      </c>
      <c r="H34" s="32" t="s">
        <v>44</v>
      </c>
      <c r="I34" s="32" t="s">
        <v>87</v>
      </c>
      <c r="J34" s="31" t="s">
        <v>46</v>
      </c>
      <c r="K34" s="12" t="s">
        <v>25</v>
      </c>
      <c r="L34" s="12">
        <v>1500000</v>
      </c>
      <c r="M34" s="12">
        <v>26428053</v>
      </c>
      <c r="N34" s="32" t="s">
        <v>26</v>
      </c>
    </row>
    <row r="35" spans="1:14">
      <c r="A35" s="31" t="s">
        <v>52</v>
      </c>
      <c r="B35" s="31" t="s">
        <v>53</v>
      </c>
      <c r="C35" s="32" t="s">
        <v>54</v>
      </c>
      <c r="D35" s="12">
        <v>13073768</v>
      </c>
      <c r="E35" s="31" t="s">
        <v>88</v>
      </c>
      <c r="F35" s="33">
        <v>44104</v>
      </c>
      <c r="G35" s="34">
        <v>890500597</v>
      </c>
      <c r="H35" s="32" t="s">
        <v>44</v>
      </c>
      <c r="I35" s="32" t="s">
        <v>89</v>
      </c>
      <c r="J35" s="31" t="s">
        <v>46</v>
      </c>
      <c r="K35" s="12" t="s">
        <v>25</v>
      </c>
      <c r="L35" s="12">
        <v>90000</v>
      </c>
      <c r="M35" s="12">
        <v>26338053</v>
      </c>
      <c r="N35" s="32" t="s">
        <v>26</v>
      </c>
    </row>
    <row r="36" spans="1:14">
      <c r="A36" s="31" t="s">
        <v>52</v>
      </c>
      <c r="B36" s="31" t="s">
        <v>53</v>
      </c>
      <c r="C36" s="32" t="s">
        <v>54</v>
      </c>
      <c r="D36" s="12">
        <v>13073768</v>
      </c>
      <c r="E36" s="31" t="s">
        <v>90</v>
      </c>
      <c r="F36" s="33">
        <v>44104</v>
      </c>
      <c r="G36" s="34">
        <v>890500597</v>
      </c>
      <c r="H36" s="32" t="s">
        <v>44</v>
      </c>
      <c r="I36" s="32" t="s">
        <v>91</v>
      </c>
      <c r="J36" s="31" t="s">
        <v>46</v>
      </c>
      <c r="K36" s="12" t="s">
        <v>25</v>
      </c>
      <c r="L36" s="12">
        <v>180000</v>
      </c>
      <c r="M36" s="12">
        <v>26158053</v>
      </c>
      <c r="N36" s="32" t="s">
        <v>26</v>
      </c>
    </row>
    <row r="37" spans="1:14">
      <c r="A37" s="31" t="s">
        <v>52</v>
      </c>
      <c r="B37" s="31" t="s">
        <v>53</v>
      </c>
      <c r="C37" s="32" t="s">
        <v>54</v>
      </c>
      <c r="D37" s="12">
        <v>13073768</v>
      </c>
      <c r="E37" s="31" t="s">
        <v>92</v>
      </c>
      <c r="F37" s="33">
        <v>44104</v>
      </c>
      <c r="G37" s="34">
        <v>890500597</v>
      </c>
      <c r="H37" s="32" t="s">
        <v>44</v>
      </c>
      <c r="I37" s="32" t="s">
        <v>93</v>
      </c>
      <c r="J37" s="31" t="s">
        <v>46</v>
      </c>
      <c r="K37" s="12" t="s">
        <v>25</v>
      </c>
      <c r="L37" s="12">
        <v>150000</v>
      </c>
      <c r="M37" s="12">
        <v>26008053</v>
      </c>
      <c r="N37" s="32" t="s">
        <v>26</v>
      </c>
    </row>
    <row r="38" spans="1:14">
      <c r="A38" s="31" t="s">
        <v>52</v>
      </c>
      <c r="B38" s="31" t="s">
        <v>53</v>
      </c>
      <c r="C38" s="32" t="s">
        <v>54</v>
      </c>
      <c r="D38" s="12">
        <v>13073768</v>
      </c>
      <c r="E38" s="31" t="s">
        <v>94</v>
      </c>
      <c r="F38" s="33">
        <v>44104</v>
      </c>
      <c r="G38" s="34">
        <v>890500597</v>
      </c>
      <c r="H38" s="32" t="s">
        <v>44</v>
      </c>
      <c r="I38" s="32" t="s">
        <v>48</v>
      </c>
      <c r="J38" s="31" t="s">
        <v>46</v>
      </c>
      <c r="K38" s="12" t="s">
        <v>25</v>
      </c>
      <c r="L38" s="12">
        <v>38596</v>
      </c>
      <c r="M38" s="12">
        <v>25969457</v>
      </c>
      <c r="N38" s="32" t="s">
        <v>26</v>
      </c>
    </row>
    <row r="39" spans="1:14">
      <c r="A39" s="47" t="s">
        <v>95</v>
      </c>
      <c r="B39" s="31"/>
      <c r="C39" s="30"/>
      <c r="D39" s="30"/>
      <c r="E39" s="31"/>
      <c r="F39" s="30"/>
      <c r="G39" s="30"/>
      <c r="H39" s="30"/>
      <c r="I39" s="30"/>
      <c r="J39" s="31"/>
      <c r="K39" s="12">
        <v>31193669</v>
      </c>
      <c r="L39" s="12">
        <v>18297980</v>
      </c>
      <c r="M39" s="30"/>
      <c r="N39" s="30"/>
    </row>
    <row r="40" spans="1:14">
      <c r="A40" s="31" t="s">
        <v>96</v>
      </c>
      <c r="B40" s="31" t="s">
        <v>97</v>
      </c>
      <c r="C40" s="32" t="s">
        <v>98</v>
      </c>
      <c r="D40" s="12">
        <v>-23141</v>
      </c>
      <c r="E40" s="31" t="s">
        <v>99</v>
      </c>
      <c r="F40" s="33">
        <v>44073</v>
      </c>
      <c r="G40" s="34">
        <v>860039273</v>
      </c>
      <c r="H40" s="32" t="s">
        <v>100</v>
      </c>
      <c r="I40" s="32" t="s">
        <v>101</v>
      </c>
      <c r="J40" s="31" t="s">
        <v>24</v>
      </c>
      <c r="K40" s="12" t="s">
        <v>25</v>
      </c>
      <c r="L40" s="12">
        <v>5276393</v>
      </c>
      <c r="M40" s="12">
        <v>-5299534</v>
      </c>
      <c r="N40" s="32" t="s">
        <v>26</v>
      </c>
    </row>
    <row r="41" spans="1:14">
      <c r="A41" s="31" t="s">
        <v>96</v>
      </c>
      <c r="B41" s="31" t="s">
        <v>97</v>
      </c>
      <c r="C41" s="32" t="s">
        <v>98</v>
      </c>
      <c r="D41" s="12">
        <v>-23141</v>
      </c>
      <c r="E41" s="31" t="s">
        <v>102</v>
      </c>
      <c r="F41" s="33">
        <v>44073</v>
      </c>
      <c r="G41" s="34">
        <v>860039273</v>
      </c>
      <c r="H41" s="32" t="s">
        <v>100</v>
      </c>
      <c r="I41" s="32" t="s">
        <v>103</v>
      </c>
      <c r="J41" s="31" t="s">
        <v>24</v>
      </c>
      <c r="K41" s="12" t="s">
        <v>25</v>
      </c>
      <c r="L41" s="12">
        <v>2152500</v>
      </c>
      <c r="M41" s="12">
        <v>-7452034</v>
      </c>
      <c r="N41" s="32" t="s">
        <v>26</v>
      </c>
    </row>
    <row r="42" spans="1:14">
      <c r="A42" s="31" t="s">
        <v>96</v>
      </c>
      <c r="B42" s="31" t="s">
        <v>97</v>
      </c>
      <c r="C42" s="32" t="s">
        <v>98</v>
      </c>
      <c r="D42" s="12">
        <v>-23141</v>
      </c>
      <c r="E42" s="31" t="s">
        <v>104</v>
      </c>
      <c r="F42" s="33">
        <v>44073</v>
      </c>
      <c r="G42" s="34">
        <v>860039273</v>
      </c>
      <c r="H42" s="32" t="s">
        <v>100</v>
      </c>
      <c r="I42" s="32" t="s">
        <v>105</v>
      </c>
      <c r="J42" s="31" t="s">
        <v>24</v>
      </c>
      <c r="K42" s="12" t="s">
        <v>25</v>
      </c>
      <c r="L42" s="12">
        <v>469963</v>
      </c>
      <c r="M42" s="12">
        <v>-7921997</v>
      </c>
      <c r="N42" s="32" t="s">
        <v>26</v>
      </c>
    </row>
    <row r="43" spans="1:14">
      <c r="A43" s="31" t="s">
        <v>96</v>
      </c>
      <c r="B43" s="31" t="s">
        <v>97</v>
      </c>
      <c r="C43" s="32" t="s">
        <v>98</v>
      </c>
      <c r="D43" s="12">
        <v>-23141</v>
      </c>
      <c r="E43" s="31" t="s">
        <v>106</v>
      </c>
      <c r="F43" s="33">
        <v>44073</v>
      </c>
      <c r="G43" s="34">
        <v>860039273</v>
      </c>
      <c r="H43" s="32" t="s">
        <v>100</v>
      </c>
      <c r="I43" s="32" t="s">
        <v>107</v>
      </c>
      <c r="J43" s="31" t="s">
        <v>24</v>
      </c>
      <c r="K43" s="12" t="s">
        <v>25</v>
      </c>
      <c r="L43" s="12">
        <v>646400</v>
      </c>
      <c r="M43" s="12">
        <v>-8568397</v>
      </c>
      <c r="N43" s="32" t="s">
        <v>26</v>
      </c>
    </row>
    <row r="44" spans="1:14">
      <c r="A44" s="31" t="s">
        <v>96</v>
      </c>
      <c r="B44" s="31" t="s">
        <v>97</v>
      </c>
      <c r="C44" s="32" t="s">
        <v>98</v>
      </c>
      <c r="D44" s="12">
        <v>-23141</v>
      </c>
      <c r="E44" s="31" t="s">
        <v>108</v>
      </c>
      <c r="F44" s="33">
        <v>44073</v>
      </c>
      <c r="G44" s="34">
        <v>860039273</v>
      </c>
      <c r="H44" s="32" t="s">
        <v>100</v>
      </c>
      <c r="I44" s="32" t="s">
        <v>109</v>
      </c>
      <c r="J44" s="31" t="s">
        <v>24</v>
      </c>
      <c r="K44" s="12" t="s">
        <v>25</v>
      </c>
      <c r="L44" s="12">
        <v>50223</v>
      </c>
      <c r="M44" s="12">
        <v>-8618620</v>
      </c>
      <c r="N44" s="32" t="s">
        <v>26</v>
      </c>
    </row>
    <row r="45" spans="1:14">
      <c r="A45" s="31" t="s">
        <v>96</v>
      </c>
      <c r="B45" s="31" t="s">
        <v>97</v>
      </c>
      <c r="C45" s="32" t="s">
        <v>98</v>
      </c>
      <c r="D45" s="12">
        <v>-23141</v>
      </c>
      <c r="E45" s="31" t="s">
        <v>110</v>
      </c>
      <c r="F45" s="33">
        <v>44073</v>
      </c>
      <c r="G45" s="34">
        <v>860039273</v>
      </c>
      <c r="H45" s="32" t="s">
        <v>100</v>
      </c>
      <c r="I45" s="32" t="s">
        <v>111</v>
      </c>
      <c r="J45" s="31" t="s">
        <v>24</v>
      </c>
      <c r="K45" s="12" t="s">
        <v>25</v>
      </c>
      <c r="L45" s="12">
        <v>999206</v>
      </c>
      <c r="M45" s="12">
        <v>-9617826</v>
      </c>
      <c r="N45" s="32" t="s">
        <v>26</v>
      </c>
    </row>
    <row r="46" spans="1:14">
      <c r="A46" s="31" t="s">
        <v>96</v>
      </c>
      <c r="B46" s="31" t="s">
        <v>97</v>
      </c>
      <c r="C46" s="32" t="s">
        <v>98</v>
      </c>
      <c r="D46" s="12">
        <v>-23141</v>
      </c>
      <c r="E46" s="31" t="s">
        <v>112</v>
      </c>
      <c r="F46" s="33">
        <v>44073</v>
      </c>
      <c r="G46" s="34">
        <v>860039273</v>
      </c>
      <c r="H46" s="32" t="s">
        <v>100</v>
      </c>
      <c r="I46" s="32" t="s">
        <v>113</v>
      </c>
      <c r="J46" s="31" t="s">
        <v>24</v>
      </c>
      <c r="K46" s="12" t="s">
        <v>25</v>
      </c>
      <c r="L46" s="12">
        <v>2367734</v>
      </c>
      <c r="M46" s="12">
        <v>-11985560</v>
      </c>
      <c r="N46" s="32" t="s">
        <v>26</v>
      </c>
    </row>
    <row r="47" spans="1:14">
      <c r="A47" s="31" t="s">
        <v>96</v>
      </c>
      <c r="B47" s="31" t="s">
        <v>97</v>
      </c>
      <c r="C47" s="32" t="s">
        <v>98</v>
      </c>
      <c r="D47" s="12">
        <v>-23141</v>
      </c>
      <c r="E47" s="31" t="s">
        <v>114</v>
      </c>
      <c r="F47" s="33">
        <v>44096</v>
      </c>
      <c r="G47" s="34">
        <v>281002</v>
      </c>
      <c r="H47" s="32" t="s">
        <v>115</v>
      </c>
      <c r="I47" s="32" t="s">
        <v>116</v>
      </c>
      <c r="J47" s="31" t="s">
        <v>24</v>
      </c>
      <c r="K47" s="12" t="s">
        <v>25</v>
      </c>
      <c r="L47" s="12">
        <v>100000000</v>
      </c>
      <c r="M47" s="12">
        <v>-111985560</v>
      </c>
      <c r="N47" s="32" t="s">
        <v>26</v>
      </c>
    </row>
    <row r="48" spans="1:14">
      <c r="A48" s="31" t="s">
        <v>96</v>
      </c>
      <c r="B48" s="31" t="s">
        <v>97</v>
      </c>
      <c r="C48" s="32" t="s">
        <v>98</v>
      </c>
      <c r="D48" s="12">
        <v>-23141</v>
      </c>
      <c r="E48" s="31" t="s">
        <v>117</v>
      </c>
      <c r="F48" s="33">
        <v>44104</v>
      </c>
      <c r="G48" s="34">
        <v>860039273</v>
      </c>
      <c r="H48" s="32" t="s">
        <v>100</v>
      </c>
      <c r="I48" s="32" t="s">
        <v>103</v>
      </c>
      <c r="J48" s="31" t="s">
        <v>24</v>
      </c>
      <c r="K48" s="12" t="s">
        <v>25</v>
      </c>
      <c r="L48" s="12">
        <v>2152500</v>
      </c>
      <c r="M48" s="12">
        <v>-114138060</v>
      </c>
      <c r="N48" s="32" t="s">
        <v>26</v>
      </c>
    </row>
    <row r="49" spans="1:14">
      <c r="A49" s="31" t="s">
        <v>96</v>
      </c>
      <c r="B49" s="31" t="s">
        <v>97</v>
      </c>
      <c r="C49" s="32" t="s">
        <v>98</v>
      </c>
      <c r="D49" s="12">
        <v>-23141</v>
      </c>
      <c r="E49" s="31" t="s">
        <v>118</v>
      </c>
      <c r="F49" s="33">
        <v>44104</v>
      </c>
      <c r="G49" s="34">
        <v>860039273</v>
      </c>
      <c r="H49" s="32" t="s">
        <v>100</v>
      </c>
      <c r="I49" s="32" t="s">
        <v>105</v>
      </c>
      <c r="J49" s="31" t="s">
        <v>24</v>
      </c>
      <c r="K49" s="12" t="s">
        <v>25</v>
      </c>
      <c r="L49" s="12">
        <v>469963</v>
      </c>
      <c r="M49" s="12">
        <v>-114608023</v>
      </c>
      <c r="N49" s="32" t="s">
        <v>26</v>
      </c>
    </row>
    <row r="50" spans="1:14">
      <c r="A50" s="31" t="s">
        <v>96</v>
      </c>
      <c r="B50" s="31" t="s">
        <v>97</v>
      </c>
      <c r="C50" s="32" t="s">
        <v>98</v>
      </c>
      <c r="D50" s="12">
        <v>-23141</v>
      </c>
      <c r="E50" s="31" t="s">
        <v>119</v>
      </c>
      <c r="F50" s="33">
        <v>44104</v>
      </c>
      <c r="G50" s="34">
        <v>860039273</v>
      </c>
      <c r="H50" s="32" t="s">
        <v>100</v>
      </c>
      <c r="I50" s="32" t="s">
        <v>107</v>
      </c>
      <c r="J50" s="31" t="s">
        <v>24</v>
      </c>
      <c r="K50" s="12" t="s">
        <v>25</v>
      </c>
      <c r="L50" s="12">
        <v>646400</v>
      </c>
      <c r="M50" s="12">
        <v>-115254423</v>
      </c>
      <c r="N50" s="32" t="s">
        <v>26</v>
      </c>
    </row>
    <row r="51" spans="1:14">
      <c r="A51" s="31" t="s">
        <v>96</v>
      </c>
      <c r="B51" s="31" t="s">
        <v>97</v>
      </c>
      <c r="C51" s="32" t="s">
        <v>98</v>
      </c>
      <c r="D51" s="12">
        <v>-23141</v>
      </c>
      <c r="E51" s="31" t="s">
        <v>120</v>
      </c>
      <c r="F51" s="33">
        <v>44104</v>
      </c>
      <c r="G51" s="34">
        <v>860039273</v>
      </c>
      <c r="H51" s="32" t="s">
        <v>100</v>
      </c>
      <c r="I51" s="32" t="s">
        <v>109</v>
      </c>
      <c r="J51" s="31" t="s">
        <v>24</v>
      </c>
      <c r="K51" s="12" t="s">
        <v>25</v>
      </c>
      <c r="L51" s="12">
        <v>50223</v>
      </c>
      <c r="M51" s="12">
        <v>-115304646</v>
      </c>
      <c r="N51" s="32" t="s">
        <v>26</v>
      </c>
    </row>
    <row r="52" spans="1:14">
      <c r="A52" s="31" t="s">
        <v>96</v>
      </c>
      <c r="B52" s="31" t="s">
        <v>97</v>
      </c>
      <c r="C52" s="32" t="s">
        <v>98</v>
      </c>
      <c r="D52" s="12">
        <v>-23141</v>
      </c>
      <c r="E52" s="31" t="s">
        <v>121</v>
      </c>
      <c r="F52" s="33">
        <v>44104</v>
      </c>
      <c r="G52" s="34">
        <v>860039273</v>
      </c>
      <c r="H52" s="32" t="s">
        <v>100</v>
      </c>
      <c r="I52" s="32" t="s">
        <v>122</v>
      </c>
      <c r="J52" s="31" t="s">
        <v>24</v>
      </c>
      <c r="K52" s="12" t="s">
        <v>25</v>
      </c>
      <c r="L52" s="12">
        <v>2367734</v>
      </c>
      <c r="M52" s="12">
        <v>-117672380</v>
      </c>
      <c r="N52" s="32" t="s">
        <v>26</v>
      </c>
    </row>
    <row r="53" spans="1:14">
      <c r="A53" s="31" t="s">
        <v>96</v>
      </c>
      <c r="B53" s="31" t="s">
        <v>97</v>
      </c>
      <c r="C53" s="32" t="s">
        <v>98</v>
      </c>
      <c r="D53" s="12">
        <v>-23141</v>
      </c>
      <c r="E53" s="31" t="s">
        <v>123</v>
      </c>
      <c r="F53" s="33">
        <v>44104</v>
      </c>
      <c r="G53" s="34">
        <v>860039273</v>
      </c>
      <c r="H53" s="32" t="s">
        <v>100</v>
      </c>
      <c r="I53" s="32" t="s">
        <v>124</v>
      </c>
      <c r="J53" s="31" t="s">
        <v>24</v>
      </c>
      <c r="K53" s="12" t="s">
        <v>25</v>
      </c>
      <c r="L53" s="12">
        <v>999206</v>
      </c>
      <c r="M53" s="12">
        <v>-118671586</v>
      </c>
      <c r="N53" s="32" t="s">
        <v>26</v>
      </c>
    </row>
    <row r="54" spans="1:14">
      <c r="A54" s="31" t="s">
        <v>96</v>
      </c>
      <c r="B54" s="31" t="s">
        <v>97</v>
      </c>
      <c r="C54" s="32" t="s">
        <v>98</v>
      </c>
      <c r="D54" s="12">
        <v>-23141</v>
      </c>
      <c r="E54" s="31" t="s">
        <v>125</v>
      </c>
      <c r="F54" s="33">
        <v>44104</v>
      </c>
      <c r="G54" s="34">
        <v>860039273</v>
      </c>
      <c r="H54" s="32" t="s">
        <v>100</v>
      </c>
      <c r="I54" s="32" t="s">
        <v>126</v>
      </c>
      <c r="J54" s="31" t="s">
        <v>24</v>
      </c>
      <c r="K54" s="12" t="s">
        <v>25</v>
      </c>
      <c r="L54" s="12">
        <v>1346667</v>
      </c>
      <c r="M54" s="12">
        <v>-120018253</v>
      </c>
      <c r="N54" s="32" t="s">
        <v>26</v>
      </c>
    </row>
    <row r="55" spans="1:14">
      <c r="A55" s="31" t="s">
        <v>96</v>
      </c>
      <c r="B55" s="31" t="s">
        <v>97</v>
      </c>
      <c r="C55" s="32" t="s">
        <v>98</v>
      </c>
      <c r="D55" s="12">
        <v>-23141</v>
      </c>
      <c r="E55" s="31" t="s">
        <v>127</v>
      </c>
      <c r="F55" s="33">
        <v>44104</v>
      </c>
      <c r="G55" s="34">
        <v>860039273</v>
      </c>
      <c r="H55" s="32" t="s">
        <v>100</v>
      </c>
      <c r="I55" s="32" t="s">
        <v>128</v>
      </c>
      <c r="J55" s="31" t="s">
        <v>24</v>
      </c>
      <c r="K55" s="12">
        <v>17731760</v>
      </c>
      <c r="L55" s="12" t="s">
        <v>25</v>
      </c>
      <c r="M55" s="12">
        <v>-102286493</v>
      </c>
      <c r="N55" s="32" t="s">
        <v>26</v>
      </c>
    </row>
    <row r="56" spans="1:14">
      <c r="A56" s="47" t="s">
        <v>129</v>
      </c>
      <c r="B56" s="31"/>
      <c r="C56" s="30"/>
      <c r="D56" s="30"/>
      <c r="E56" s="31"/>
      <c r="F56" s="30"/>
      <c r="G56" s="30"/>
      <c r="H56" s="30"/>
      <c r="I56" s="30"/>
      <c r="J56" s="31"/>
      <c r="K56" s="12">
        <v>17731760</v>
      </c>
      <c r="L56" s="12">
        <v>119995112</v>
      </c>
      <c r="M56" s="30"/>
      <c r="N56" s="30"/>
    </row>
    <row r="57" spans="1:14">
      <c r="A57" s="31" t="s">
        <v>130</v>
      </c>
      <c r="B57" s="31" t="s">
        <v>131</v>
      </c>
      <c r="C57" s="32" t="s">
        <v>132</v>
      </c>
      <c r="D57" s="12">
        <v>6807416</v>
      </c>
      <c r="E57" s="49" t="s">
        <v>133</v>
      </c>
      <c r="F57" s="33">
        <v>44074</v>
      </c>
      <c r="G57" s="34">
        <v>890500597</v>
      </c>
      <c r="H57" s="32" t="s">
        <v>44</v>
      </c>
      <c r="I57" s="32" t="s">
        <v>56</v>
      </c>
      <c r="J57" s="31" t="s">
        <v>46</v>
      </c>
      <c r="K57" s="50">
        <v>4403805</v>
      </c>
      <c r="L57" s="12" t="s">
        <v>25</v>
      </c>
      <c r="M57" s="12">
        <v>11211221</v>
      </c>
      <c r="N57" s="32" t="s">
        <v>26</v>
      </c>
    </row>
    <row r="58" spans="1:14">
      <c r="A58" s="31" t="s">
        <v>130</v>
      </c>
      <c r="B58" s="31" t="s">
        <v>131</v>
      </c>
      <c r="C58" s="32" t="s">
        <v>132</v>
      </c>
      <c r="D58" s="12">
        <v>6807416</v>
      </c>
      <c r="E58" s="49" t="s">
        <v>134</v>
      </c>
      <c r="F58" s="33">
        <v>44104</v>
      </c>
      <c r="G58" s="34">
        <v>890500597</v>
      </c>
      <c r="H58" s="32" t="s">
        <v>44</v>
      </c>
      <c r="I58" s="32" t="s">
        <v>75</v>
      </c>
      <c r="J58" s="31" t="s">
        <v>46</v>
      </c>
      <c r="K58" s="50" t="s">
        <v>25</v>
      </c>
      <c r="L58" s="50">
        <v>54855</v>
      </c>
      <c r="M58" s="12">
        <v>11156366</v>
      </c>
      <c r="N58" s="32" t="s">
        <v>26</v>
      </c>
    </row>
    <row r="59" spans="1:14">
      <c r="A59" s="31" t="s">
        <v>130</v>
      </c>
      <c r="B59" s="31" t="s">
        <v>131</v>
      </c>
      <c r="C59" s="32" t="s">
        <v>132</v>
      </c>
      <c r="D59" s="12">
        <v>6807416</v>
      </c>
      <c r="E59" s="49" t="s">
        <v>135</v>
      </c>
      <c r="F59" s="33">
        <v>44104</v>
      </c>
      <c r="G59" s="34">
        <v>890500597</v>
      </c>
      <c r="H59" s="32" t="s">
        <v>44</v>
      </c>
      <c r="I59" s="32" t="s">
        <v>79</v>
      </c>
      <c r="J59" s="31" t="s">
        <v>46</v>
      </c>
      <c r="K59" s="50">
        <v>4403805</v>
      </c>
      <c r="L59" s="12" t="s">
        <v>25</v>
      </c>
      <c r="M59" s="12">
        <v>15560171</v>
      </c>
      <c r="N59" s="32" t="s">
        <v>26</v>
      </c>
    </row>
    <row r="60" spans="1:14">
      <c r="A60" s="47" t="s">
        <v>136</v>
      </c>
      <c r="B60" s="31"/>
      <c r="C60" s="30"/>
      <c r="D60" s="30"/>
      <c r="E60" s="31"/>
      <c r="F60" s="30"/>
      <c r="G60" s="30"/>
      <c r="H60" s="30"/>
      <c r="I60" s="30"/>
      <c r="J60" s="31"/>
      <c r="K60" s="12">
        <v>8807610</v>
      </c>
      <c r="L60" s="12">
        <v>54855</v>
      </c>
      <c r="M60" s="30"/>
      <c r="N60" s="30"/>
    </row>
    <row r="61" spans="1:14">
      <c r="A61" s="31" t="s">
        <v>137</v>
      </c>
      <c r="B61" s="31" t="s">
        <v>138</v>
      </c>
      <c r="C61" s="32" t="s">
        <v>139</v>
      </c>
      <c r="D61" s="12">
        <v>2329605</v>
      </c>
      <c r="E61" s="49" t="s">
        <v>140</v>
      </c>
      <c r="F61" s="33">
        <v>44074</v>
      </c>
      <c r="G61" s="34">
        <v>890500597</v>
      </c>
      <c r="H61" s="32" t="s">
        <v>44</v>
      </c>
      <c r="I61" s="32" t="s">
        <v>58</v>
      </c>
      <c r="J61" s="31" t="s">
        <v>46</v>
      </c>
      <c r="K61" s="50">
        <v>1504181</v>
      </c>
      <c r="L61" s="12" t="s">
        <v>25</v>
      </c>
      <c r="M61" s="12">
        <v>3833786</v>
      </c>
      <c r="N61" s="32" t="s">
        <v>26</v>
      </c>
    </row>
    <row r="62" spans="1:14">
      <c r="A62" s="31" t="s">
        <v>137</v>
      </c>
      <c r="B62" s="31" t="s">
        <v>138</v>
      </c>
      <c r="C62" s="32" t="s">
        <v>139</v>
      </c>
      <c r="D62" s="12">
        <v>2329605</v>
      </c>
      <c r="E62" s="49" t="s">
        <v>141</v>
      </c>
      <c r="F62" s="33">
        <v>44104</v>
      </c>
      <c r="G62" s="34">
        <v>890500597</v>
      </c>
      <c r="H62" s="32" t="s">
        <v>44</v>
      </c>
      <c r="I62" s="32" t="s">
        <v>77</v>
      </c>
      <c r="J62" s="31" t="s">
        <v>46</v>
      </c>
      <c r="K62" s="50" t="s">
        <v>25</v>
      </c>
      <c r="L62" s="50">
        <v>1</v>
      </c>
      <c r="M62" s="12">
        <v>3833785</v>
      </c>
      <c r="N62" s="32" t="s">
        <v>26</v>
      </c>
    </row>
    <row r="63" spans="1:14">
      <c r="A63" s="31" t="s">
        <v>137</v>
      </c>
      <c r="B63" s="31" t="s">
        <v>138</v>
      </c>
      <c r="C63" s="32" t="s">
        <v>139</v>
      </c>
      <c r="D63" s="12">
        <v>2329605</v>
      </c>
      <c r="E63" s="49" t="s">
        <v>142</v>
      </c>
      <c r="F63" s="33">
        <v>44104</v>
      </c>
      <c r="G63" s="34">
        <v>890500597</v>
      </c>
      <c r="H63" s="32" t="s">
        <v>44</v>
      </c>
      <c r="I63" s="32" t="s">
        <v>81</v>
      </c>
      <c r="J63" s="31" t="s">
        <v>46</v>
      </c>
      <c r="K63" s="50">
        <v>1504181</v>
      </c>
      <c r="L63" s="12" t="s">
        <v>25</v>
      </c>
      <c r="M63" s="12">
        <v>5337966</v>
      </c>
      <c r="N63" s="32" t="s">
        <v>26</v>
      </c>
    </row>
    <row r="64" spans="1:14">
      <c r="A64" s="47" t="s">
        <v>143</v>
      </c>
      <c r="B64" s="31"/>
      <c r="C64" s="30"/>
      <c r="D64" s="30"/>
      <c r="E64" s="31"/>
      <c r="F64" s="30"/>
      <c r="G64" s="30"/>
      <c r="H64" s="30"/>
      <c r="I64" s="30"/>
      <c r="J64" s="31"/>
      <c r="K64" s="12">
        <v>3008362</v>
      </c>
      <c r="L64" s="12">
        <v>1</v>
      </c>
      <c r="M64" s="30"/>
      <c r="N64" s="30"/>
    </row>
    <row r="65" spans="1:14">
      <c r="A65" s="31" t="s">
        <v>144</v>
      </c>
      <c r="B65" s="31" t="s">
        <v>145</v>
      </c>
      <c r="C65" s="32" t="s">
        <v>146</v>
      </c>
      <c r="D65" s="12">
        <v>1000000</v>
      </c>
      <c r="E65" s="49" t="s">
        <v>147</v>
      </c>
      <c r="F65" s="33">
        <v>44074</v>
      </c>
      <c r="G65" s="34">
        <v>890500597</v>
      </c>
      <c r="H65" s="32" t="s">
        <v>44</v>
      </c>
      <c r="I65" s="32" t="s">
        <v>60</v>
      </c>
      <c r="J65" s="31" t="s">
        <v>46</v>
      </c>
      <c r="K65" s="50">
        <v>500000</v>
      </c>
      <c r="L65" s="12" t="s">
        <v>25</v>
      </c>
      <c r="M65" s="12">
        <v>1500000</v>
      </c>
      <c r="N65" s="32" t="s">
        <v>26</v>
      </c>
    </row>
    <row r="66" spans="1:14">
      <c r="A66" s="31" t="s">
        <v>144</v>
      </c>
      <c r="B66" s="31" t="s">
        <v>145</v>
      </c>
      <c r="C66" s="32" t="s">
        <v>146</v>
      </c>
      <c r="D66" s="12">
        <v>1000000</v>
      </c>
      <c r="E66" s="49" t="s">
        <v>148</v>
      </c>
      <c r="F66" s="33">
        <v>44104</v>
      </c>
      <c r="G66" s="34">
        <v>890500597</v>
      </c>
      <c r="H66" s="32" t="s">
        <v>44</v>
      </c>
      <c r="I66" s="32" t="s">
        <v>83</v>
      </c>
      <c r="J66" s="31" t="s">
        <v>46</v>
      </c>
      <c r="K66" s="50">
        <v>500000</v>
      </c>
      <c r="L66" s="12" t="s">
        <v>25</v>
      </c>
      <c r="M66" s="12">
        <v>2000000</v>
      </c>
      <c r="N66" s="32" t="s">
        <v>26</v>
      </c>
    </row>
    <row r="67" spans="1:14">
      <c r="A67" s="47" t="s">
        <v>149</v>
      </c>
      <c r="B67" s="31"/>
      <c r="C67" s="30"/>
      <c r="D67" s="30"/>
      <c r="E67" s="31"/>
      <c r="F67" s="30"/>
      <c r="G67" s="30"/>
      <c r="H67" s="30"/>
      <c r="I67" s="30"/>
      <c r="J67" s="31"/>
      <c r="K67" s="12">
        <v>1000000</v>
      </c>
      <c r="L67" s="12">
        <v>0</v>
      </c>
      <c r="M67" s="30"/>
      <c r="N67" s="30"/>
    </row>
    <row r="68" spans="1:14">
      <c r="A68" s="31" t="s">
        <v>150</v>
      </c>
      <c r="B68" s="31" t="s">
        <v>151</v>
      </c>
      <c r="C68" s="32" t="s">
        <v>152</v>
      </c>
      <c r="D68" s="12">
        <v>6381858</v>
      </c>
      <c r="E68" s="49" t="s">
        <v>153</v>
      </c>
      <c r="F68" s="33">
        <v>44073</v>
      </c>
      <c r="G68" s="34">
        <v>1014202986</v>
      </c>
      <c r="H68" s="32" t="s">
        <v>154</v>
      </c>
      <c r="I68" s="32" t="s">
        <v>101</v>
      </c>
      <c r="J68" s="31" t="s">
        <v>24</v>
      </c>
      <c r="K68" s="50">
        <v>5276393</v>
      </c>
      <c r="L68" s="12" t="s">
        <v>25</v>
      </c>
      <c r="M68" s="12">
        <v>11658251</v>
      </c>
      <c r="N68" s="32" t="s">
        <v>26</v>
      </c>
    </row>
    <row r="69" spans="1:14">
      <c r="A69" s="31" t="s">
        <v>150</v>
      </c>
      <c r="B69" s="31" t="s">
        <v>151</v>
      </c>
      <c r="C69" s="32" t="s">
        <v>152</v>
      </c>
      <c r="D69" s="12">
        <v>6381858</v>
      </c>
      <c r="E69" s="49" t="s">
        <v>155</v>
      </c>
      <c r="F69" s="33">
        <v>44073</v>
      </c>
      <c r="G69" s="34">
        <v>1020743103</v>
      </c>
      <c r="H69" s="32" t="s">
        <v>156</v>
      </c>
      <c r="I69" s="32" t="s">
        <v>157</v>
      </c>
      <c r="J69" s="31" t="s">
        <v>24</v>
      </c>
      <c r="K69" s="50">
        <v>2152500</v>
      </c>
      <c r="L69" s="12" t="s">
        <v>25</v>
      </c>
      <c r="M69" s="12">
        <v>13810751</v>
      </c>
      <c r="N69" s="32" t="s">
        <v>26</v>
      </c>
    </row>
    <row r="70" spans="1:14">
      <c r="A70" s="31" t="s">
        <v>150</v>
      </c>
      <c r="B70" s="31" t="s">
        <v>151</v>
      </c>
      <c r="C70" s="32" t="s">
        <v>152</v>
      </c>
      <c r="D70" s="12">
        <v>6381858</v>
      </c>
      <c r="E70" s="49" t="s">
        <v>158</v>
      </c>
      <c r="F70" s="33">
        <v>44073</v>
      </c>
      <c r="G70" s="34">
        <v>800088702</v>
      </c>
      <c r="H70" s="32" t="s">
        <v>159</v>
      </c>
      <c r="I70" s="32" t="s">
        <v>160</v>
      </c>
      <c r="J70" s="31" t="s">
        <v>24</v>
      </c>
      <c r="K70" s="50">
        <v>183000</v>
      </c>
      <c r="L70" s="12" t="s">
        <v>25</v>
      </c>
      <c r="M70" s="12">
        <v>13993751</v>
      </c>
      <c r="N70" s="32" t="s">
        <v>26</v>
      </c>
    </row>
    <row r="71" spans="1:14">
      <c r="A71" s="31" t="s">
        <v>150</v>
      </c>
      <c r="B71" s="31" t="s">
        <v>151</v>
      </c>
      <c r="C71" s="32" t="s">
        <v>152</v>
      </c>
      <c r="D71" s="12">
        <v>6381858</v>
      </c>
      <c r="E71" s="49" t="s">
        <v>161</v>
      </c>
      <c r="F71" s="33">
        <v>44073</v>
      </c>
      <c r="G71" s="34">
        <v>800227940</v>
      </c>
      <c r="H71" s="32" t="s">
        <v>162</v>
      </c>
      <c r="I71" s="32" t="s">
        <v>163</v>
      </c>
      <c r="J71" s="31" t="s">
        <v>24</v>
      </c>
      <c r="K71" s="50">
        <v>258400</v>
      </c>
      <c r="L71" s="12" t="s">
        <v>25</v>
      </c>
      <c r="M71" s="12">
        <v>14252151</v>
      </c>
      <c r="N71" s="32" t="s">
        <v>26</v>
      </c>
    </row>
    <row r="72" spans="1:14">
      <c r="A72" s="31" t="s">
        <v>150</v>
      </c>
      <c r="B72" s="31" t="s">
        <v>151</v>
      </c>
      <c r="C72" s="32" t="s">
        <v>152</v>
      </c>
      <c r="D72" s="12">
        <v>6381858</v>
      </c>
      <c r="E72" s="49" t="s">
        <v>164</v>
      </c>
      <c r="F72" s="33">
        <v>44073</v>
      </c>
      <c r="G72" s="34">
        <v>860002503</v>
      </c>
      <c r="H72" s="32" t="s">
        <v>165</v>
      </c>
      <c r="I72" s="32" t="s">
        <v>166</v>
      </c>
      <c r="J72" s="31" t="s">
        <v>24</v>
      </c>
      <c r="K72" s="50">
        <v>11300</v>
      </c>
      <c r="L72" s="12" t="s">
        <v>25</v>
      </c>
      <c r="M72" s="12">
        <v>14263451</v>
      </c>
      <c r="N72" s="32" t="s">
        <v>26</v>
      </c>
    </row>
    <row r="73" spans="1:14">
      <c r="A73" s="31" t="s">
        <v>150</v>
      </c>
      <c r="B73" s="31" t="s">
        <v>151</v>
      </c>
      <c r="C73" s="32" t="s">
        <v>152</v>
      </c>
      <c r="D73" s="12">
        <v>6381858</v>
      </c>
      <c r="E73" s="49" t="s">
        <v>167</v>
      </c>
      <c r="F73" s="33">
        <v>44073</v>
      </c>
      <c r="G73" s="34">
        <v>860066942</v>
      </c>
      <c r="H73" s="32" t="s">
        <v>168</v>
      </c>
      <c r="I73" s="32" t="s">
        <v>169</v>
      </c>
      <c r="J73" s="31" t="s">
        <v>24</v>
      </c>
      <c r="K73" s="50">
        <v>86100</v>
      </c>
      <c r="L73" s="12" t="s">
        <v>25</v>
      </c>
      <c r="M73" s="12">
        <v>14349551</v>
      </c>
      <c r="N73" s="32" t="s">
        <v>26</v>
      </c>
    </row>
    <row r="74" spans="1:14">
      <c r="A74" s="31" t="s">
        <v>150</v>
      </c>
      <c r="B74" s="31" t="s">
        <v>151</v>
      </c>
      <c r="C74" s="32" t="s">
        <v>152</v>
      </c>
      <c r="D74" s="12">
        <v>6381858</v>
      </c>
      <c r="E74" s="49" t="s">
        <v>170</v>
      </c>
      <c r="F74" s="33">
        <v>44073</v>
      </c>
      <c r="G74" s="34">
        <v>899999034</v>
      </c>
      <c r="H74" s="32" t="s">
        <v>171</v>
      </c>
      <c r="I74" s="32" t="s">
        <v>172</v>
      </c>
      <c r="J74" s="31" t="s">
        <v>24</v>
      </c>
      <c r="K74" s="50">
        <v>43000</v>
      </c>
      <c r="L74" s="12" t="s">
        <v>25</v>
      </c>
      <c r="M74" s="12">
        <v>14392551</v>
      </c>
      <c r="N74" s="32" t="s">
        <v>26</v>
      </c>
    </row>
    <row r="75" spans="1:14">
      <c r="A75" s="31" t="s">
        <v>150</v>
      </c>
      <c r="B75" s="31" t="s">
        <v>151</v>
      </c>
      <c r="C75" s="32" t="s">
        <v>152</v>
      </c>
      <c r="D75" s="12">
        <v>6381858</v>
      </c>
      <c r="E75" s="49" t="s">
        <v>173</v>
      </c>
      <c r="F75" s="33">
        <v>44073</v>
      </c>
      <c r="G75" s="34">
        <v>899999239</v>
      </c>
      <c r="H75" s="32" t="s">
        <v>174</v>
      </c>
      <c r="I75" s="32" t="s">
        <v>175</v>
      </c>
      <c r="J75" s="31" t="s">
        <v>24</v>
      </c>
      <c r="K75" s="50">
        <v>64600</v>
      </c>
      <c r="L75" s="12" t="s">
        <v>25</v>
      </c>
      <c r="M75" s="12">
        <v>14457151</v>
      </c>
      <c r="N75" s="32" t="s">
        <v>26</v>
      </c>
    </row>
    <row r="76" spans="1:14">
      <c r="A76" s="31" t="s">
        <v>150</v>
      </c>
      <c r="B76" s="31" t="s">
        <v>151</v>
      </c>
      <c r="C76" s="32" t="s">
        <v>152</v>
      </c>
      <c r="D76" s="12">
        <v>6381858</v>
      </c>
      <c r="E76" s="49" t="s">
        <v>176</v>
      </c>
      <c r="F76" s="33">
        <v>44073</v>
      </c>
      <c r="G76" s="34">
        <v>1020743103</v>
      </c>
      <c r="H76" s="32" t="s">
        <v>156</v>
      </c>
      <c r="I76" s="32" t="s">
        <v>177</v>
      </c>
      <c r="J76" s="31" t="s">
        <v>24</v>
      </c>
      <c r="K76" s="50">
        <v>179375</v>
      </c>
      <c r="L76" s="12" t="s">
        <v>25</v>
      </c>
      <c r="M76" s="12">
        <v>14636526</v>
      </c>
      <c r="N76" s="32" t="s">
        <v>26</v>
      </c>
    </row>
    <row r="77" spans="1:14">
      <c r="A77" s="31" t="s">
        <v>150</v>
      </c>
      <c r="B77" s="31" t="s">
        <v>151</v>
      </c>
      <c r="C77" s="32" t="s">
        <v>152</v>
      </c>
      <c r="D77" s="12">
        <v>6381858</v>
      </c>
      <c r="E77" s="49" t="s">
        <v>178</v>
      </c>
      <c r="F77" s="33">
        <v>44073</v>
      </c>
      <c r="G77" s="34">
        <v>1020743103</v>
      </c>
      <c r="H77" s="32" t="s">
        <v>156</v>
      </c>
      <c r="I77" s="32" t="s">
        <v>179</v>
      </c>
      <c r="J77" s="31" t="s">
        <v>24</v>
      </c>
      <c r="K77" s="50">
        <v>21525</v>
      </c>
      <c r="L77" s="12" t="s">
        <v>25</v>
      </c>
      <c r="M77" s="12">
        <v>14658051</v>
      </c>
      <c r="N77" s="32" t="s">
        <v>26</v>
      </c>
    </row>
    <row r="78" spans="1:14">
      <c r="A78" s="31" t="s">
        <v>150</v>
      </c>
      <c r="B78" s="31" t="s">
        <v>151</v>
      </c>
      <c r="C78" s="32" t="s">
        <v>152</v>
      </c>
      <c r="D78" s="12">
        <v>6381858</v>
      </c>
      <c r="E78" s="49" t="s">
        <v>180</v>
      </c>
      <c r="F78" s="33">
        <v>44073</v>
      </c>
      <c r="G78" s="34">
        <v>1020743103</v>
      </c>
      <c r="H78" s="32" t="s">
        <v>156</v>
      </c>
      <c r="I78" s="32" t="s">
        <v>181</v>
      </c>
      <c r="J78" s="31" t="s">
        <v>24</v>
      </c>
      <c r="K78" s="50">
        <v>179375</v>
      </c>
      <c r="L78" s="12" t="s">
        <v>25</v>
      </c>
      <c r="M78" s="12">
        <v>14837426</v>
      </c>
      <c r="N78" s="32" t="s">
        <v>26</v>
      </c>
    </row>
    <row r="79" spans="1:14">
      <c r="A79" s="31" t="s">
        <v>150</v>
      </c>
      <c r="B79" s="31" t="s">
        <v>151</v>
      </c>
      <c r="C79" s="32" t="s">
        <v>152</v>
      </c>
      <c r="D79" s="12">
        <v>6381858</v>
      </c>
      <c r="E79" s="49" t="s">
        <v>182</v>
      </c>
      <c r="F79" s="33">
        <v>44073</v>
      </c>
      <c r="G79" s="34">
        <v>1020743103</v>
      </c>
      <c r="H79" s="32" t="s">
        <v>156</v>
      </c>
      <c r="I79" s="32" t="s">
        <v>183</v>
      </c>
      <c r="J79" s="31" t="s">
        <v>24</v>
      </c>
      <c r="K79" s="50">
        <v>89688</v>
      </c>
      <c r="L79" s="12" t="s">
        <v>25</v>
      </c>
      <c r="M79" s="12">
        <v>14927114</v>
      </c>
      <c r="N79" s="32" t="s">
        <v>26</v>
      </c>
    </row>
    <row r="80" spans="1:14">
      <c r="A80" s="31" t="s">
        <v>150</v>
      </c>
      <c r="B80" s="31" t="s">
        <v>151</v>
      </c>
      <c r="C80" s="32" t="s">
        <v>152</v>
      </c>
      <c r="D80" s="12">
        <v>6381858</v>
      </c>
      <c r="E80" s="49" t="s">
        <v>184</v>
      </c>
      <c r="F80" s="33">
        <v>44073</v>
      </c>
      <c r="G80" s="34">
        <v>860002964</v>
      </c>
      <c r="H80" s="32" t="s">
        <v>41</v>
      </c>
      <c r="I80" s="32" t="s">
        <v>185</v>
      </c>
      <c r="J80" s="31" t="s">
        <v>24</v>
      </c>
      <c r="K80" s="50">
        <v>13223</v>
      </c>
      <c r="L80" s="12" t="s">
        <v>25</v>
      </c>
      <c r="M80" s="12">
        <v>14940337</v>
      </c>
      <c r="N80" s="32" t="s">
        <v>26</v>
      </c>
    </row>
    <row r="81" spans="1:14">
      <c r="A81" s="31" t="s">
        <v>150</v>
      </c>
      <c r="B81" s="31" t="s">
        <v>151</v>
      </c>
      <c r="C81" s="32" t="s">
        <v>152</v>
      </c>
      <c r="D81" s="12">
        <v>6381858</v>
      </c>
      <c r="E81" s="49" t="s">
        <v>186</v>
      </c>
      <c r="F81" s="33">
        <v>44073</v>
      </c>
      <c r="G81" s="34">
        <v>899999034</v>
      </c>
      <c r="H81" s="32" t="s">
        <v>171</v>
      </c>
      <c r="I81" s="32" t="s">
        <v>187</v>
      </c>
      <c r="J81" s="31" t="s">
        <v>24</v>
      </c>
      <c r="K81" s="50">
        <v>37000</v>
      </c>
      <c r="L81" s="12" t="s">
        <v>25</v>
      </c>
      <c r="M81" s="12">
        <v>14977337</v>
      </c>
      <c r="N81" s="32" t="s">
        <v>26</v>
      </c>
    </row>
    <row r="82" spans="1:14">
      <c r="A82" s="31" t="s">
        <v>150</v>
      </c>
      <c r="B82" s="31" t="s">
        <v>151</v>
      </c>
      <c r="C82" s="32" t="s">
        <v>152</v>
      </c>
      <c r="D82" s="12">
        <v>6381858</v>
      </c>
      <c r="E82" s="49" t="s">
        <v>188</v>
      </c>
      <c r="F82" s="33">
        <v>44073</v>
      </c>
      <c r="G82" s="34">
        <v>1013640413</v>
      </c>
      <c r="H82" s="32" t="s">
        <v>189</v>
      </c>
      <c r="I82" s="32" t="s">
        <v>111</v>
      </c>
      <c r="J82" s="31" t="s">
        <v>24</v>
      </c>
      <c r="K82" s="50">
        <v>999206</v>
      </c>
      <c r="L82" s="12" t="s">
        <v>25</v>
      </c>
      <c r="M82" s="12">
        <v>15976543</v>
      </c>
      <c r="N82" s="32" t="s">
        <v>26</v>
      </c>
    </row>
    <row r="83" spans="1:14">
      <c r="A83" s="31" t="s">
        <v>150</v>
      </c>
      <c r="B83" s="31" t="s">
        <v>151</v>
      </c>
      <c r="C83" s="32" t="s">
        <v>152</v>
      </c>
      <c r="D83" s="12">
        <v>6381858</v>
      </c>
      <c r="E83" s="49" t="s">
        <v>190</v>
      </c>
      <c r="F83" s="33">
        <v>44073</v>
      </c>
      <c r="G83" s="34">
        <v>1020730692</v>
      </c>
      <c r="H83" s="32" t="s">
        <v>191</v>
      </c>
      <c r="I83" s="32" t="s">
        <v>113</v>
      </c>
      <c r="J83" s="31" t="s">
        <v>24</v>
      </c>
      <c r="K83" s="50">
        <v>2367734</v>
      </c>
      <c r="L83" s="12" t="s">
        <v>25</v>
      </c>
      <c r="M83" s="12">
        <v>18344277</v>
      </c>
      <c r="N83" s="32" t="s">
        <v>26</v>
      </c>
    </row>
    <row r="84" spans="1:14">
      <c r="A84" s="31" t="s">
        <v>150</v>
      </c>
      <c r="B84" s="31" t="s">
        <v>151</v>
      </c>
      <c r="C84" s="32" t="s">
        <v>152</v>
      </c>
      <c r="D84" s="12">
        <v>6381858</v>
      </c>
      <c r="E84" s="49" t="s">
        <v>192</v>
      </c>
      <c r="F84" s="33">
        <v>44104</v>
      </c>
      <c r="G84" s="34">
        <v>1020743103</v>
      </c>
      <c r="H84" s="32" t="s">
        <v>156</v>
      </c>
      <c r="I84" s="32" t="s">
        <v>157</v>
      </c>
      <c r="J84" s="31" t="s">
        <v>24</v>
      </c>
      <c r="K84" s="50">
        <v>2152500</v>
      </c>
      <c r="L84" s="12" t="s">
        <v>25</v>
      </c>
      <c r="M84" s="12">
        <v>20496777</v>
      </c>
      <c r="N84" s="32" t="s">
        <v>26</v>
      </c>
    </row>
    <row r="85" spans="1:14">
      <c r="A85" s="31" t="s">
        <v>150</v>
      </c>
      <c r="B85" s="31" t="s">
        <v>151</v>
      </c>
      <c r="C85" s="32" t="s">
        <v>152</v>
      </c>
      <c r="D85" s="12">
        <v>6381858</v>
      </c>
      <c r="E85" s="49" t="s">
        <v>193</v>
      </c>
      <c r="F85" s="33">
        <v>44104</v>
      </c>
      <c r="G85" s="34">
        <v>800088702</v>
      </c>
      <c r="H85" s="32" t="s">
        <v>159</v>
      </c>
      <c r="I85" s="32" t="s">
        <v>160</v>
      </c>
      <c r="J85" s="31" t="s">
        <v>24</v>
      </c>
      <c r="K85" s="50">
        <v>183000</v>
      </c>
      <c r="L85" s="12" t="s">
        <v>25</v>
      </c>
      <c r="M85" s="12">
        <v>20679777</v>
      </c>
      <c r="N85" s="32" t="s">
        <v>26</v>
      </c>
    </row>
    <row r="86" spans="1:14">
      <c r="A86" s="31" t="s">
        <v>150</v>
      </c>
      <c r="B86" s="31" t="s">
        <v>151</v>
      </c>
      <c r="C86" s="32" t="s">
        <v>152</v>
      </c>
      <c r="D86" s="12">
        <v>6381858</v>
      </c>
      <c r="E86" s="49" t="s">
        <v>194</v>
      </c>
      <c r="F86" s="33">
        <v>44104</v>
      </c>
      <c r="G86" s="34">
        <v>800227940</v>
      </c>
      <c r="H86" s="32" t="s">
        <v>162</v>
      </c>
      <c r="I86" s="32" t="s">
        <v>163</v>
      </c>
      <c r="J86" s="31" t="s">
        <v>24</v>
      </c>
      <c r="K86" s="50">
        <v>258400</v>
      </c>
      <c r="L86" s="12" t="s">
        <v>25</v>
      </c>
      <c r="M86" s="12">
        <v>20938177</v>
      </c>
      <c r="N86" s="32" t="s">
        <v>26</v>
      </c>
    </row>
    <row r="87" spans="1:14">
      <c r="A87" s="31" t="s">
        <v>150</v>
      </c>
      <c r="B87" s="31" t="s">
        <v>151</v>
      </c>
      <c r="C87" s="32" t="s">
        <v>152</v>
      </c>
      <c r="D87" s="12">
        <v>6381858</v>
      </c>
      <c r="E87" s="49" t="s">
        <v>195</v>
      </c>
      <c r="F87" s="33">
        <v>44104</v>
      </c>
      <c r="G87" s="34">
        <v>860002503</v>
      </c>
      <c r="H87" s="32" t="s">
        <v>165</v>
      </c>
      <c r="I87" s="32" t="s">
        <v>166</v>
      </c>
      <c r="J87" s="31" t="s">
        <v>24</v>
      </c>
      <c r="K87" s="50">
        <v>11300</v>
      </c>
      <c r="L87" s="12" t="s">
        <v>25</v>
      </c>
      <c r="M87" s="12">
        <v>20949477</v>
      </c>
      <c r="N87" s="32" t="s">
        <v>26</v>
      </c>
    </row>
    <row r="88" spans="1:14">
      <c r="A88" s="31" t="s">
        <v>150</v>
      </c>
      <c r="B88" s="31" t="s">
        <v>151</v>
      </c>
      <c r="C88" s="32" t="s">
        <v>152</v>
      </c>
      <c r="D88" s="12">
        <v>6381858</v>
      </c>
      <c r="E88" s="49" t="s">
        <v>196</v>
      </c>
      <c r="F88" s="33">
        <v>44104</v>
      </c>
      <c r="G88" s="34">
        <v>860066942</v>
      </c>
      <c r="H88" s="32" t="s">
        <v>168</v>
      </c>
      <c r="I88" s="32" t="s">
        <v>169</v>
      </c>
      <c r="J88" s="31" t="s">
        <v>24</v>
      </c>
      <c r="K88" s="50">
        <v>86100</v>
      </c>
      <c r="L88" s="12" t="s">
        <v>25</v>
      </c>
      <c r="M88" s="12">
        <v>21035577</v>
      </c>
      <c r="N88" s="32" t="s">
        <v>26</v>
      </c>
    </row>
    <row r="89" spans="1:14">
      <c r="A89" s="31" t="s">
        <v>150</v>
      </c>
      <c r="B89" s="31" t="s">
        <v>151</v>
      </c>
      <c r="C89" s="32" t="s">
        <v>152</v>
      </c>
      <c r="D89" s="12">
        <v>6381858</v>
      </c>
      <c r="E89" s="49" t="s">
        <v>197</v>
      </c>
      <c r="F89" s="33">
        <v>44104</v>
      </c>
      <c r="G89" s="34">
        <v>899999034</v>
      </c>
      <c r="H89" s="32" t="s">
        <v>171</v>
      </c>
      <c r="I89" s="32" t="s">
        <v>172</v>
      </c>
      <c r="J89" s="31" t="s">
        <v>24</v>
      </c>
      <c r="K89" s="50">
        <v>43000</v>
      </c>
      <c r="L89" s="12" t="s">
        <v>25</v>
      </c>
      <c r="M89" s="12">
        <v>21078577</v>
      </c>
      <c r="N89" s="32" t="s">
        <v>26</v>
      </c>
    </row>
    <row r="90" spans="1:14">
      <c r="A90" s="31" t="s">
        <v>150</v>
      </c>
      <c r="B90" s="31" t="s">
        <v>151</v>
      </c>
      <c r="C90" s="32" t="s">
        <v>152</v>
      </c>
      <c r="D90" s="12">
        <v>6381858</v>
      </c>
      <c r="E90" s="49" t="s">
        <v>198</v>
      </c>
      <c r="F90" s="33">
        <v>44104</v>
      </c>
      <c r="G90" s="34">
        <v>899999239</v>
      </c>
      <c r="H90" s="32" t="s">
        <v>174</v>
      </c>
      <c r="I90" s="32" t="s">
        <v>175</v>
      </c>
      <c r="J90" s="31" t="s">
        <v>24</v>
      </c>
      <c r="K90" s="50">
        <v>64600</v>
      </c>
      <c r="L90" s="12" t="s">
        <v>25</v>
      </c>
      <c r="M90" s="12">
        <v>21143177</v>
      </c>
      <c r="N90" s="32" t="s">
        <v>26</v>
      </c>
    </row>
    <row r="91" spans="1:14">
      <c r="A91" s="31" t="s">
        <v>150</v>
      </c>
      <c r="B91" s="31" t="s">
        <v>151</v>
      </c>
      <c r="C91" s="32" t="s">
        <v>152</v>
      </c>
      <c r="D91" s="12">
        <v>6381858</v>
      </c>
      <c r="E91" s="49" t="s">
        <v>199</v>
      </c>
      <c r="F91" s="33">
        <v>44104</v>
      </c>
      <c r="G91" s="34">
        <v>1020743103</v>
      </c>
      <c r="H91" s="32" t="s">
        <v>156</v>
      </c>
      <c r="I91" s="32" t="s">
        <v>177</v>
      </c>
      <c r="J91" s="31" t="s">
        <v>24</v>
      </c>
      <c r="K91" s="50">
        <v>179375</v>
      </c>
      <c r="L91" s="12" t="s">
        <v>25</v>
      </c>
      <c r="M91" s="12">
        <v>21322552</v>
      </c>
      <c r="N91" s="32" t="s">
        <v>26</v>
      </c>
    </row>
    <row r="92" spans="1:14">
      <c r="A92" s="31" t="s">
        <v>150</v>
      </c>
      <c r="B92" s="31" t="s">
        <v>151</v>
      </c>
      <c r="C92" s="32" t="s">
        <v>152</v>
      </c>
      <c r="D92" s="12">
        <v>6381858</v>
      </c>
      <c r="E92" s="49" t="s">
        <v>200</v>
      </c>
      <c r="F92" s="33">
        <v>44104</v>
      </c>
      <c r="G92" s="34">
        <v>1020743103</v>
      </c>
      <c r="H92" s="32" t="s">
        <v>156</v>
      </c>
      <c r="I92" s="32" t="s">
        <v>179</v>
      </c>
      <c r="J92" s="31" t="s">
        <v>24</v>
      </c>
      <c r="K92" s="50">
        <v>21525</v>
      </c>
      <c r="L92" s="12" t="s">
        <v>25</v>
      </c>
      <c r="M92" s="12">
        <v>21344077</v>
      </c>
      <c r="N92" s="32" t="s">
        <v>26</v>
      </c>
    </row>
    <row r="93" spans="1:14">
      <c r="A93" s="31" t="s">
        <v>150</v>
      </c>
      <c r="B93" s="31" t="s">
        <v>151</v>
      </c>
      <c r="C93" s="32" t="s">
        <v>152</v>
      </c>
      <c r="D93" s="12">
        <v>6381858</v>
      </c>
      <c r="E93" s="49" t="s">
        <v>201</v>
      </c>
      <c r="F93" s="33">
        <v>44104</v>
      </c>
      <c r="G93" s="34">
        <v>1020743103</v>
      </c>
      <c r="H93" s="32" t="s">
        <v>156</v>
      </c>
      <c r="I93" s="32" t="s">
        <v>181</v>
      </c>
      <c r="J93" s="31" t="s">
        <v>24</v>
      </c>
      <c r="K93" s="50">
        <v>179375</v>
      </c>
      <c r="L93" s="12" t="s">
        <v>25</v>
      </c>
      <c r="M93" s="12">
        <v>21523452</v>
      </c>
      <c r="N93" s="32" t="s">
        <v>26</v>
      </c>
    </row>
    <row r="94" spans="1:14">
      <c r="A94" s="31" t="s">
        <v>150</v>
      </c>
      <c r="B94" s="31" t="s">
        <v>151</v>
      </c>
      <c r="C94" s="32" t="s">
        <v>152</v>
      </c>
      <c r="D94" s="12">
        <v>6381858</v>
      </c>
      <c r="E94" s="49" t="s">
        <v>202</v>
      </c>
      <c r="F94" s="33">
        <v>44104</v>
      </c>
      <c r="G94" s="34">
        <v>1020743103</v>
      </c>
      <c r="H94" s="32" t="s">
        <v>156</v>
      </c>
      <c r="I94" s="32" t="s">
        <v>183</v>
      </c>
      <c r="J94" s="31" t="s">
        <v>24</v>
      </c>
      <c r="K94" s="50">
        <v>89688</v>
      </c>
      <c r="L94" s="12" t="s">
        <v>25</v>
      </c>
      <c r="M94" s="12">
        <v>21613140</v>
      </c>
      <c r="N94" s="32" t="s">
        <v>26</v>
      </c>
    </row>
    <row r="95" spans="1:14">
      <c r="A95" s="31" t="s">
        <v>150</v>
      </c>
      <c r="B95" s="31" t="s">
        <v>151</v>
      </c>
      <c r="C95" s="32" t="s">
        <v>152</v>
      </c>
      <c r="D95" s="12">
        <v>6381858</v>
      </c>
      <c r="E95" s="49" t="s">
        <v>203</v>
      </c>
      <c r="F95" s="33">
        <v>44104</v>
      </c>
      <c r="G95" s="34">
        <v>860002964</v>
      </c>
      <c r="H95" s="32" t="s">
        <v>41</v>
      </c>
      <c r="I95" s="32" t="s">
        <v>185</v>
      </c>
      <c r="J95" s="31" t="s">
        <v>24</v>
      </c>
      <c r="K95" s="50">
        <v>13223</v>
      </c>
      <c r="L95" s="12" t="s">
        <v>25</v>
      </c>
      <c r="M95" s="12">
        <v>21626363</v>
      </c>
      <c r="N95" s="32" t="s">
        <v>26</v>
      </c>
    </row>
    <row r="96" spans="1:14">
      <c r="A96" s="31" t="s">
        <v>150</v>
      </c>
      <c r="B96" s="31" t="s">
        <v>151</v>
      </c>
      <c r="C96" s="32" t="s">
        <v>152</v>
      </c>
      <c r="D96" s="12">
        <v>6381858</v>
      </c>
      <c r="E96" s="49" t="s">
        <v>204</v>
      </c>
      <c r="F96" s="33">
        <v>44104</v>
      </c>
      <c r="G96" s="34">
        <v>899999034</v>
      </c>
      <c r="H96" s="32" t="s">
        <v>171</v>
      </c>
      <c r="I96" s="32" t="s">
        <v>187</v>
      </c>
      <c r="J96" s="31" t="s">
        <v>24</v>
      </c>
      <c r="K96" s="50">
        <v>37000</v>
      </c>
      <c r="L96" s="12" t="s">
        <v>25</v>
      </c>
      <c r="M96" s="12">
        <v>21663363</v>
      </c>
      <c r="N96" s="32" t="s">
        <v>26</v>
      </c>
    </row>
    <row r="97" spans="1:14">
      <c r="A97" s="31" t="s">
        <v>150</v>
      </c>
      <c r="B97" s="31" t="s">
        <v>151</v>
      </c>
      <c r="C97" s="32" t="s">
        <v>152</v>
      </c>
      <c r="D97" s="12">
        <v>6381858</v>
      </c>
      <c r="E97" s="49" t="s">
        <v>205</v>
      </c>
      <c r="F97" s="33">
        <v>44104</v>
      </c>
      <c r="G97" s="34">
        <v>1020730692</v>
      </c>
      <c r="H97" s="32" t="s">
        <v>191</v>
      </c>
      <c r="I97" s="32" t="s">
        <v>122</v>
      </c>
      <c r="J97" s="31" t="s">
        <v>24</v>
      </c>
      <c r="K97" s="50">
        <v>2367734</v>
      </c>
      <c r="L97" s="12" t="s">
        <v>25</v>
      </c>
      <c r="M97" s="12">
        <v>24031097</v>
      </c>
      <c r="N97" s="32" t="s">
        <v>26</v>
      </c>
    </row>
    <row r="98" spans="1:14">
      <c r="A98" s="31" t="s">
        <v>150</v>
      </c>
      <c r="B98" s="31" t="s">
        <v>151</v>
      </c>
      <c r="C98" s="32" t="s">
        <v>152</v>
      </c>
      <c r="D98" s="12">
        <v>6381858</v>
      </c>
      <c r="E98" s="49" t="s">
        <v>206</v>
      </c>
      <c r="F98" s="33">
        <v>44104</v>
      </c>
      <c r="G98" s="34">
        <v>1013640413</v>
      </c>
      <c r="H98" s="32" t="s">
        <v>189</v>
      </c>
      <c r="I98" s="32" t="s">
        <v>124</v>
      </c>
      <c r="J98" s="31" t="s">
        <v>24</v>
      </c>
      <c r="K98" s="50">
        <v>999206</v>
      </c>
      <c r="L98" s="12" t="s">
        <v>25</v>
      </c>
      <c r="M98" s="12">
        <v>25030303</v>
      </c>
      <c r="N98" s="32" t="s">
        <v>26</v>
      </c>
    </row>
    <row r="99" spans="1:14">
      <c r="A99" s="31" t="s">
        <v>150</v>
      </c>
      <c r="B99" s="31" t="s">
        <v>151</v>
      </c>
      <c r="C99" s="32" t="s">
        <v>152</v>
      </c>
      <c r="D99" s="12">
        <v>6381858</v>
      </c>
      <c r="E99" s="49" t="s">
        <v>207</v>
      </c>
      <c r="F99" s="33">
        <v>44104</v>
      </c>
      <c r="G99" s="34">
        <v>52094887</v>
      </c>
      <c r="H99" s="32" t="s">
        <v>208</v>
      </c>
      <c r="I99" s="32" t="s">
        <v>209</v>
      </c>
      <c r="J99" s="31" t="s">
        <v>24</v>
      </c>
      <c r="K99" s="50">
        <v>1346667</v>
      </c>
      <c r="L99" s="12" t="s">
        <v>25</v>
      </c>
      <c r="M99" s="12">
        <v>26376970</v>
      </c>
      <c r="N99" s="32" t="s">
        <v>26</v>
      </c>
    </row>
    <row r="100" spans="1:14">
      <c r="A100" s="47" t="s">
        <v>210</v>
      </c>
      <c r="B100" s="31"/>
      <c r="C100" s="30"/>
      <c r="D100" s="30"/>
      <c r="E100" s="31"/>
      <c r="F100" s="30"/>
      <c r="G100" s="30"/>
      <c r="H100" s="30"/>
      <c r="I100" s="30"/>
      <c r="J100" s="31"/>
      <c r="K100" s="12">
        <v>19995112</v>
      </c>
      <c r="L100" s="12">
        <v>0</v>
      </c>
      <c r="M100" s="30"/>
      <c r="N100" s="30"/>
    </row>
    <row r="101" spans="1:14">
      <c r="A101" s="31" t="s">
        <v>211</v>
      </c>
      <c r="B101" s="31" t="s">
        <v>212</v>
      </c>
      <c r="C101" s="32" t="s">
        <v>213</v>
      </c>
      <c r="D101" s="12">
        <v>0</v>
      </c>
      <c r="E101" s="49" t="s">
        <v>214</v>
      </c>
      <c r="F101" s="33">
        <v>44104</v>
      </c>
      <c r="G101" s="34">
        <v>890500597</v>
      </c>
      <c r="H101" s="32" t="s">
        <v>44</v>
      </c>
      <c r="I101" s="32" t="s">
        <v>85</v>
      </c>
      <c r="J101" s="31" t="s">
        <v>46</v>
      </c>
      <c r="K101" s="50">
        <v>1160000</v>
      </c>
      <c r="L101" s="12" t="s">
        <v>25</v>
      </c>
      <c r="M101" s="12">
        <v>1160000</v>
      </c>
      <c r="N101" s="32" t="s">
        <v>26</v>
      </c>
    </row>
    <row r="102" spans="1:14">
      <c r="A102" s="31" t="s">
        <v>211</v>
      </c>
      <c r="B102" s="31" t="s">
        <v>212</v>
      </c>
      <c r="C102" s="32" t="s">
        <v>213</v>
      </c>
      <c r="D102" s="12">
        <v>0</v>
      </c>
      <c r="E102" s="49" t="s">
        <v>215</v>
      </c>
      <c r="F102" s="33">
        <v>44104</v>
      </c>
      <c r="G102" s="34">
        <v>1016073061</v>
      </c>
      <c r="H102" s="32" t="s">
        <v>216</v>
      </c>
      <c r="I102" s="32" t="s">
        <v>217</v>
      </c>
      <c r="J102" s="31" t="s">
        <v>24</v>
      </c>
      <c r="K102" s="50">
        <v>3000000</v>
      </c>
      <c r="L102" s="12" t="s">
        <v>25</v>
      </c>
      <c r="M102" s="12">
        <v>4160000</v>
      </c>
      <c r="N102" s="32" t="s">
        <v>218</v>
      </c>
    </row>
    <row r="103" spans="1:14">
      <c r="A103" s="47" t="s">
        <v>219</v>
      </c>
      <c r="B103" s="31"/>
      <c r="C103" s="30"/>
      <c r="D103" s="30"/>
      <c r="E103" s="31"/>
      <c r="F103" s="30"/>
      <c r="G103" s="30"/>
      <c r="H103" s="30"/>
      <c r="I103" s="30"/>
      <c r="J103" s="31"/>
      <c r="K103" s="12">
        <v>4160000</v>
      </c>
      <c r="L103" s="12">
        <v>0</v>
      </c>
      <c r="M103" s="30"/>
      <c r="N103" s="30"/>
    </row>
    <row r="104" spans="1:14">
      <c r="A104" s="31" t="s">
        <v>220</v>
      </c>
      <c r="B104" s="31" t="s">
        <v>221</v>
      </c>
      <c r="C104" s="32" t="s">
        <v>222</v>
      </c>
      <c r="D104" s="12">
        <v>169372000</v>
      </c>
      <c r="E104" s="49" t="s">
        <v>223</v>
      </c>
      <c r="F104" s="33">
        <v>44075</v>
      </c>
      <c r="G104" s="34">
        <v>900480569</v>
      </c>
      <c r="H104" s="32" t="s">
        <v>28</v>
      </c>
      <c r="I104" s="32" t="s">
        <v>224</v>
      </c>
      <c r="J104" s="31" t="s">
        <v>24</v>
      </c>
      <c r="K104" s="50">
        <v>84144350</v>
      </c>
      <c r="L104" s="12" t="s">
        <v>25</v>
      </c>
      <c r="M104" s="12">
        <v>253516350</v>
      </c>
      <c r="N104" s="32" t="s">
        <v>26</v>
      </c>
    </row>
    <row r="105" spans="1:14">
      <c r="A105" s="47" t="s">
        <v>225</v>
      </c>
      <c r="B105" s="31"/>
      <c r="C105" s="30"/>
      <c r="D105" s="30"/>
      <c r="E105" s="31"/>
      <c r="F105" s="30"/>
      <c r="G105" s="30"/>
      <c r="H105" s="30"/>
      <c r="I105" s="30"/>
      <c r="J105" s="31"/>
      <c r="K105" s="12">
        <v>84144350</v>
      </c>
      <c r="L105" s="12">
        <v>0</v>
      </c>
      <c r="M105" s="30"/>
      <c r="N105" s="30"/>
    </row>
    <row r="106" spans="1:14">
      <c r="A106" s="31" t="s">
        <v>226</v>
      </c>
      <c r="B106" s="31" t="s">
        <v>227</v>
      </c>
      <c r="C106" s="32" t="s">
        <v>228</v>
      </c>
      <c r="D106" s="12">
        <v>0</v>
      </c>
      <c r="E106" s="49" t="s">
        <v>229</v>
      </c>
      <c r="F106" s="33">
        <v>44074</v>
      </c>
      <c r="G106" s="34">
        <v>890500597</v>
      </c>
      <c r="H106" s="32" t="s">
        <v>44</v>
      </c>
      <c r="I106" s="32" t="s">
        <v>62</v>
      </c>
      <c r="J106" s="31" t="s">
        <v>46</v>
      </c>
      <c r="K106" s="50">
        <v>800000</v>
      </c>
      <c r="L106" s="12" t="s">
        <v>25</v>
      </c>
      <c r="M106" s="12">
        <v>800000</v>
      </c>
      <c r="N106" s="32" t="s">
        <v>26</v>
      </c>
    </row>
    <row r="107" spans="1:14">
      <c r="A107" s="47" t="s">
        <v>230</v>
      </c>
      <c r="B107" s="31"/>
      <c r="C107" s="30"/>
      <c r="D107" s="30"/>
      <c r="E107" s="31"/>
      <c r="F107" s="30"/>
      <c r="G107" s="30"/>
      <c r="H107" s="30"/>
      <c r="I107" s="30"/>
      <c r="J107" s="31"/>
      <c r="K107" s="12">
        <v>800000</v>
      </c>
      <c r="L107" s="12">
        <v>0</v>
      </c>
      <c r="M107" s="30"/>
      <c r="N107" s="30"/>
    </row>
    <row r="108" spans="1:14">
      <c r="A108" s="31" t="s">
        <v>231</v>
      </c>
      <c r="B108" s="31" t="s">
        <v>232</v>
      </c>
      <c r="C108" s="32" t="s">
        <v>233</v>
      </c>
      <c r="D108" s="12">
        <v>2400000</v>
      </c>
      <c r="E108" s="49" t="s">
        <v>234</v>
      </c>
      <c r="F108" s="33">
        <v>44074</v>
      </c>
      <c r="G108" s="34">
        <v>890500597</v>
      </c>
      <c r="H108" s="32" t="s">
        <v>44</v>
      </c>
      <c r="I108" s="32" t="s">
        <v>64</v>
      </c>
      <c r="J108" s="31" t="s">
        <v>46</v>
      </c>
      <c r="K108" s="50">
        <v>1200000</v>
      </c>
      <c r="L108" s="12" t="s">
        <v>25</v>
      </c>
      <c r="M108" s="12">
        <v>3600000</v>
      </c>
      <c r="N108" s="32" t="s">
        <v>26</v>
      </c>
    </row>
    <row r="109" spans="1:14">
      <c r="A109" s="31" t="s">
        <v>231</v>
      </c>
      <c r="B109" s="31" t="s">
        <v>232</v>
      </c>
      <c r="C109" s="32" t="s">
        <v>233</v>
      </c>
      <c r="D109" s="12">
        <v>2400000</v>
      </c>
      <c r="E109" s="49" t="s">
        <v>235</v>
      </c>
      <c r="F109" s="33">
        <v>44104</v>
      </c>
      <c r="G109" s="34">
        <v>890500597</v>
      </c>
      <c r="H109" s="32" t="s">
        <v>44</v>
      </c>
      <c r="I109" s="32" t="s">
        <v>87</v>
      </c>
      <c r="J109" s="31" t="s">
        <v>46</v>
      </c>
      <c r="K109" s="50">
        <v>1500000</v>
      </c>
      <c r="L109" s="12" t="s">
        <v>25</v>
      </c>
      <c r="M109" s="12">
        <v>5100000</v>
      </c>
      <c r="N109" s="32" t="s">
        <v>26</v>
      </c>
    </row>
    <row r="110" spans="1:14">
      <c r="A110" s="47" t="s">
        <v>236</v>
      </c>
      <c r="B110" s="31"/>
      <c r="C110" s="30"/>
      <c r="D110" s="30"/>
      <c r="E110" s="31"/>
      <c r="F110" s="30"/>
      <c r="G110" s="30"/>
      <c r="H110" s="30"/>
      <c r="I110" s="30"/>
      <c r="J110" s="31"/>
      <c r="K110" s="12">
        <v>2700000</v>
      </c>
      <c r="L110" s="12">
        <v>0</v>
      </c>
      <c r="M110" s="30"/>
      <c r="N110" s="30"/>
    </row>
    <row r="111" spans="1:14">
      <c r="A111" s="31" t="s">
        <v>237</v>
      </c>
      <c r="B111" s="31" t="s">
        <v>238</v>
      </c>
      <c r="C111" s="32" t="s">
        <v>239</v>
      </c>
      <c r="D111" s="12">
        <v>180000</v>
      </c>
      <c r="E111" s="49" t="s">
        <v>240</v>
      </c>
      <c r="F111" s="33">
        <v>44074</v>
      </c>
      <c r="G111" s="34">
        <v>890500597</v>
      </c>
      <c r="H111" s="32" t="s">
        <v>44</v>
      </c>
      <c r="I111" s="32" t="s">
        <v>66</v>
      </c>
      <c r="J111" s="31" t="s">
        <v>46</v>
      </c>
      <c r="K111" s="50">
        <v>90000</v>
      </c>
      <c r="L111" s="12" t="s">
        <v>25</v>
      </c>
      <c r="M111" s="12">
        <v>270000</v>
      </c>
      <c r="N111" s="32" t="s">
        <v>26</v>
      </c>
    </row>
    <row r="112" spans="1:14">
      <c r="A112" s="31" t="s">
        <v>237</v>
      </c>
      <c r="B112" s="31" t="s">
        <v>238</v>
      </c>
      <c r="C112" s="32" t="s">
        <v>239</v>
      </c>
      <c r="D112" s="12">
        <v>180000</v>
      </c>
      <c r="E112" s="49" t="s">
        <v>241</v>
      </c>
      <c r="F112" s="33">
        <v>44104</v>
      </c>
      <c r="G112" s="34">
        <v>890500597</v>
      </c>
      <c r="H112" s="32" t="s">
        <v>44</v>
      </c>
      <c r="I112" s="32" t="s">
        <v>89</v>
      </c>
      <c r="J112" s="31" t="s">
        <v>46</v>
      </c>
      <c r="K112" s="50">
        <v>90000</v>
      </c>
      <c r="L112" s="12" t="s">
        <v>25</v>
      </c>
      <c r="M112" s="12">
        <v>360000</v>
      </c>
      <c r="N112" s="32" t="s">
        <v>26</v>
      </c>
    </row>
    <row r="113" spans="1:14">
      <c r="A113" s="47" t="s">
        <v>242</v>
      </c>
      <c r="B113" s="31"/>
      <c r="C113" s="30"/>
      <c r="D113" s="30"/>
      <c r="E113" s="31"/>
      <c r="F113" s="30"/>
      <c r="G113" s="30"/>
      <c r="H113" s="30"/>
      <c r="I113" s="30"/>
      <c r="J113" s="31"/>
      <c r="K113" s="12">
        <v>180000</v>
      </c>
      <c r="L113" s="12">
        <v>0</v>
      </c>
      <c r="M113" s="30"/>
      <c r="N113" s="30"/>
    </row>
    <row r="114" spans="1:14">
      <c r="A114" s="31" t="s">
        <v>243</v>
      </c>
      <c r="B114" s="31" t="s">
        <v>244</v>
      </c>
      <c r="C114" s="32" t="s">
        <v>245</v>
      </c>
      <c r="D114" s="12">
        <v>7112586</v>
      </c>
      <c r="E114" s="31" t="s">
        <v>246</v>
      </c>
      <c r="F114" s="33" t="s">
        <v>247</v>
      </c>
      <c r="G114" s="34">
        <v>0</v>
      </c>
      <c r="H114" s="32" t="s">
        <v>248</v>
      </c>
      <c r="I114" s="32" t="s">
        <v>249</v>
      </c>
      <c r="J114" s="31" t="s">
        <v>250</v>
      </c>
      <c r="K114" s="12">
        <v>0</v>
      </c>
      <c r="L114" s="12">
        <v>0</v>
      </c>
      <c r="M114" s="12">
        <v>7112586</v>
      </c>
      <c r="N114" s="32" t="s">
        <v>26</v>
      </c>
    </row>
    <row r="115" spans="1:14">
      <c r="A115" s="47" t="s">
        <v>251</v>
      </c>
      <c r="B115" s="31"/>
      <c r="C115" s="30"/>
      <c r="D115" s="30"/>
      <c r="E115" s="31"/>
      <c r="F115" s="30"/>
      <c r="G115" s="30"/>
      <c r="H115" s="30"/>
      <c r="I115" s="30"/>
      <c r="J115" s="31"/>
      <c r="K115" s="12">
        <v>0</v>
      </c>
      <c r="L115" s="12">
        <v>0</v>
      </c>
      <c r="M115" s="30"/>
      <c r="N115" s="30"/>
    </row>
    <row r="116" spans="1:14">
      <c r="A116" s="31" t="s">
        <v>252</v>
      </c>
      <c r="B116" s="31" t="s">
        <v>253</v>
      </c>
      <c r="C116" s="32" t="s">
        <v>254</v>
      </c>
      <c r="D116" s="12">
        <v>183211</v>
      </c>
      <c r="E116" s="31" t="s">
        <v>255</v>
      </c>
      <c r="F116" s="33">
        <v>44074</v>
      </c>
      <c r="G116" s="34">
        <v>890500597</v>
      </c>
      <c r="H116" s="32" t="s">
        <v>44</v>
      </c>
      <c r="I116" s="32" t="s">
        <v>68</v>
      </c>
      <c r="J116" s="31" t="s">
        <v>46</v>
      </c>
      <c r="K116" s="50">
        <v>90000</v>
      </c>
      <c r="L116" s="12" t="s">
        <v>25</v>
      </c>
      <c r="M116" s="12">
        <v>273211</v>
      </c>
      <c r="N116" s="32" t="s">
        <v>26</v>
      </c>
    </row>
    <row r="117" spans="1:14">
      <c r="A117" s="31" t="s">
        <v>252</v>
      </c>
      <c r="B117" s="31" t="s">
        <v>253</v>
      </c>
      <c r="C117" s="32" t="s">
        <v>254</v>
      </c>
      <c r="D117" s="12">
        <v>183211</v>
      </c>
      <c r="E117" s="31" t="s">
        <v>256</v>
      </c>
      <c r="F117" s="33">
        <v>44104</v>
      </c>
      <c r="G117" s="34">
        <v>890500597</v>
      </c>
      <c r="H117" s="32" t="s">
        <v>44</v>
      </c>
      <c r="I117" s="32" t="s">
        <v>91</v>
      </c>
      <c r="J117" s="31" t="s">
        <v>46</v>
      </c>
      <c r="K117" s="50">
        <v>180000</v>
      </c>
      <c r="L117" s="12" t="s">
        <v>25</v>
      </c>
      <c r="M117" s="12">
        <v>453211</v>
      </c>
      <c r="N117" s="32" t="s">
        <v>26</v>
      </c>
    </row>
    <row r="118" spans="1:14">
      <c r="A118" s="47" t="s">
        <v>257</v>
      </c>
      <c r="B118" s="31"/>
      <c r="C118" s="30"/>
      <c r="D118" s="30"/>
      <c r="E118" s="31"/>
      <c r="F118" s="30"/>
      <c r="G118" s="30"/>
      <c r="H118" s="30"/>
      <c r="I118" s="30"/>
      <c r="J118" s="31"/>
      <c r="K118" s="12">
        <v>270000</v>
      </c>
      <c r="L118" s="12">
        <v>0</v>
      </c>
      <c r="M118" s="30"/>
      <c r="N118" s="30"/>
    </row>
    <row r="119" spans="1:14">
      <c r="A119" s="31" t="s">
        <v>258</v>
      </c>
      <c r="B119" s="31" t="s">
        <v>259</v>
      </c>
      <c r="C119" s="32" t="s">
        <v>260</v>
      </c>
      <c r="D119" s="12">
        <v>300000</v>
      </c>
      <c r="E119" s="31" t="s">
        <v>261</v>
      </c>
      <c r="F119" s="33">
        <v>44074</v>
      </c>
      <c r="G119" s="34">
        <v>890500597</v>
      </c>
      <c r="H119" s="32" t="s">
        <v>44</v>
      </c>
      <c r="I119" s="32" t="s">
        <v>70</v>
      </c>
      <c r="J119" s="31" t="s">
        <v>46</v>
      </c>
      <c r="K119" s="50">
        <v>150000</v>
      </c>
      <c r="L119" s="12" t="s">
        <v>25</v>
      </c>
      <c r="M119" s="12">
        <v>450000</v>
      </c>
      <c r="N119" s="32" t="s">
        <v>26</v>
      </c>
    </row>
    <row r="120" spans="1:14">
      <c r="A120" s="31" t="s">
        <v>258</v>
      </c>
      <c r="B120" s="31" t="s">
        <v>259</v>
      </c>
      <c r="C120" s="32" t="s">
        <v>260</v>
      </c>
      <c r="D120" s="12">
        <v>300000</v>
      </c>
      <c r="E120" s="31" t="s">
        <v>262</v>
      </c>
      <c r="F120" s="33">
        <v>44104</v>
      </c>
      <c r="G120" s="34">
        <v>890500597</v>
      </c>
      <c r="H120" s="32" t="s">
        <v>44</v>
      </c>
      <c r="I120" s="32" t="s">
        <v>93</v>
      </c>
      <c r="J120" s="31" t="s">
        <v>46</v>
      </c>
      <c r="K120" s="50">
        <v>150000</v>
      </c>
      <c r="L120" s="12" t="s">
        <v>25</v>
      </c>
      <c r="M120" s="12">
        <v>600000</v>
      </c>
      <c r="N120" s="32" t="s">
        <v>26</v>
      </c>
    </row>
    <row r="121" spans="1:14">
      <c r="A121" s="47" t="s">
        <v>263</v>
      </c>
      <c r="B121" s="31"/>
      <c r="C121" s="30"/>
      <c r="D121" s="30"/>
      <c r="E121" s="31"/>
      <c r="F121" s="30"/>
      <c r="G121" s="30"/>
      <c r="H121" s="30"/>
      <c r="I121" s="30"/>
      <c r="J121" s="31"/>
      <c r="K121" s="12">
        <v>300000</v>
      </c>
      <c r="L121" s="12">
        <v>0</v>
      </c>
      <c r="M121" s="30"/>
      <c r="N121" s="30"/>
    </row>
    <row r="122" spans="1:14">
      <c r="A122" s="31" t="s">
        <v>264</v>
      </c>
      <c r="B122" s="31" t="s">
        <v>265</v>
      </c>
      <c r="C122" s="32" t="s">
        <v>266</v>
      </c>
      <c r="D122" s="12">
        <v>230000</v>
      </c>
      <c r="E122" s="31" t="s">
        <v>246</v>
      </c>
      <c r="F122" s="33" t="s">
        <v>247</v>
      </c>
      <c r="G122" s="34">
        <v>0</v>
      </c>
      <c r="H122" s="32" t="s">
        <v>248</v>
      </c>
      <c r="I122" s="32" t="s">
        <v>249</v>
      </c>
      <c r="J122" s="31" t="s">
        <v>250</v>
      </c>
      <c r="K122" s="12">
        <v>0</v>
      </c>
      <c r="L122" s="12">
        <v>0</v>
      </c>
      <c r="M122" s="12">
        <v>230000</v>
      </c>
      <c r="N122" s="32" t="s">
        <v>26</v>
      </c>
    </row>
    <row r="123" spans="1:14">
      <c r="A123" s="47" t="s">
        <v>267</v>
      </c>
      <c r="B123" s="31"/>
      <c r="C123" s="30"/>
      <c r="D123" s="30"/>
      <c r="E123" s="31"/>
      <c r="F123" s="30"/>
      <c r="G123" s="30"/>
      <c r="H123" s="30"/>
      <c r="I123" s="30"/>
      <c r="J123" s="31"/>
      <c r="K123" s="12">
        <v>0</v>
      </c>
      <c r="L123" s="12">
        <v>0</v>
      </c>
      <c r="M123" s="30"/>
      <c r="N123" s="30"/>
    </row>
    <row r="124" spans="1:14">
      <c r="A124" s="47" t="s">
        <v>268</v>
      </c>
      <c r="B124" s="31"/>
      <c r="C124" s="30"/>
      <c r="D124" s="30"/>
      <c r="E124" s="31"/>
      <c r="F124" s="30"/>
      <c r="G124" s="30"/>
      <c r="H124" s="30"/>
      <c r="I124" s="30"/>
      <c r="J124" s="31"/>
      <c r="K124" s="12">
        <v>175293199.84999999</v>
      </c>
      <c r="L124" s="12">
        <v>377018631.85000002</v>
      </c>
      <c r="M124" s="30"/>
      <c r="N124" s="30"/>
    </row>
    <row r="125" spans="1:14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12">
        <v>-201725432.00000003</v>
      </c>
      <c r="M125" s="30"/>
      <c r="N125" s="30"/>
    </row>
    <row r="126" spans="1:14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12">
        <v>125857932</v>
      </c>
      <c r="M126" s="30"/>
      <c r="N126" s="30"/>
    </row>
    <row r="127" spans="1:14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12">
        <v>-327583364</v>
      </c>
      <c r="M127" s="30"/>
      <c r="N127" s="30"/>
    </row>
  </sheetData>
  <mergeCells count="4">
    <mergeCell ref="A5:N5"/>
    <mergeCell ref="A3:N3"/>
    <mergeCell ref="A2:N2"/>
    <mergeCell ref="A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W36"/>
  <sheetViews>
    <sheetView workbookViewId="0">
      <pane ySplit="2" topLeftCell="A3" activePane="bottomLeft" state="frozen"/>
      <selection pane="bottomLeft" activeCell="T35" sqref="A35:T40"/>
    </sheetView>
  </sheetViews>
  <sheetFormatPr baseColWidth="10" defaultColWidth="9" defaultRowHeight="15"/>
  <cols>
    <col min="1" max="1" width="3.85546875" style="24" customWidth="1"/>
    <col min="2" max="2" width="18.7109375" style="24" bestFit="1" customWidth="1"/>
    <col min="3" max="3" width="21.7109375" style="24" customWidth="1"/>
    <col min="4" max="5" width="13.7109375" style="24" customWidth="1"/>
    <col min="6" max="6" width="32.85546875" style="24" customWidth="1"/>
    <col min="7" max="7" width="10.140625" style="24" customWidth="1"/>
    <col min="8" max="8" width="7.140625" style="24" hidden="1" customWidth="1"/>
    <col min="9" max="9" width="20.140625" style="25" customWidth="1"/>
    <col min="10" max="10" width="21.28515625" style="24" customWidth="1"/>
    <col min="11" max="11" width="13.85546875" style="24" bestFit="1" customWidth="1"/>
    <col min="12" max="12" width="17.7109375" style="26" customWidth="1"/>
    <col min="13" max="13" width="6.85546875" style="24" bestFit="1" customWidth="1"/>
    <col min="14" max="14" width="6.85546875" style="24" customWidth="1"/>
    <col min="15" max="15" width="39.85546875" style="24" customWidth="1"/>
    <col min="16" max="16" width="16.7109375" style="24" hidden="1" customWidth="1"/>
    <col min="17" max="17" width="15.140625" style="24" bestFit="1" customWidth="1"/>
    <col min="18" max="18" width="18.85546875" style="24" hidden="1" customWidth="1"/>
    <col min="19" max="19" width="22" style="25" customWidth="1"/>
    <col min="20" max="20" width="18.28515625" style="24" bestFit="1" customWidth="1"/>
    <col min="21" max="21" width="22.7109375" style="26" customWidth="1"/>
    <col min="22" max="22" width="9" style="24"/>
    <col min="23" max="23" width="10.140625" style="51" bestFit="1" customWidth="1"/>
    <col min="24" max="16384" width="9" style="24"/>
  </cols>
  <sheetData>
    <row r="2" spans="1:23" ht="90">
      <c r="A2" s="17" t="s">
        <v>269</v>
      </c>
      <c r="B2" s="17" t="s">
        <v>270</v>
      </c>
      <c r="C2" s="18" t="s">
        <v>271</v>
      </c>
      <c r="D2" s="18" t="s">
        <v>272</v>
      </c>
      <c r="E2" s="18" t="s">
        <v>273</v>
      </c>
      <c r="F2" s="17" t="s">
        <v>274</v>
      </c>
      <c r="G2" s="17" t="s">
        <v>275</v>
      </c>
      <c r="H2" s="17"/>
      <c r="I2" s="19" t="s">
        <v>276</v>
      </c>
      <c r="J2" s="18" t="s">
        <v>277</v>
      </c>
      <c r="K2" s="17" t="s">
        <v>278</v>
      </c>
      <c r="L2" s="20" t="s">
        <v>279</v>
      </c>
      <c r="M2" s="17" t="s">
        <v>280</v>
      </c>
      <c r="N2" s="17" t="s">
        <v>281</v>
      </c>
      <c r="O2" s="18" t="s">
        <v>282</v>
      </c>
      <c r="P2" s="17" t="s">
        <v>283</v>
      </c>
      <c r="Q2" s="17" t="s">
        <v>284</v>
      </c>
      <c r="R2" s="1" t="s">
        <v>285</v>
      </c>
      <c r="S2" s="21" t="s">
        <v>286</v>
      </c>
      <c r="T2" s="22" t="s">
        <v>278</v>
      </c>
      <c r="U2" s="23" t="s">
        <v>287</v>
      </c>
    </row>
    <row r="3" spans="1:23" s="27" customFormat="1" ht="45" customHeight="1">
      <c r="A3" s="11">
        <v>1</v>
      </c>
      <c r="B3" s="4" t="s">
        <v>288</v>
      </c>
      <c r="C3" s="16" t="s">
        <v>289</v>
      </c>
      <c r="D3" s="14">
        <v>44043</v>
      </c>
      <c r="E3" s="14">
        <v>44074</v>
      </c>
      <c r="F3" s="13" t="s">
        <v>290</v>
      </c>
      <c r="G3" s="2" t="s">
        <v>291</v>
      </c>
      <c r="H3" s="2"/>
      <c r="I3" s="5">
        <v>33412</v>
      </c>
      <c r="J3" s="6">
        <f>+I3</f>
        <v>33412</v>
      </c>
      <c r="K3" s="7">
        <v>4204.0466109322188</v>
      </c>
      <c r="L3" s="8">
        <f t="shared" ref="L3:L34" si="0">+J3/K3</f>
        <v>7.9475807697077636</v>
      </c>
      <c r="M3" s="2">
        <v>1</v>
      </c>
      <c r="N3" s="2"/>
      <c r="O3" s="2" t="s">
        <v>292</v>
      </c>
      <c r="P3" s="2"/>
      <c r="Q3" s="2" t="s">
        <v>293</v>
      </c>
      <c r="R3" s="2"/>
      <c r="S3" s="9">
        <v>0</v>
      </c>
      <c r="T3" s="2">
        <v>4000</v>
      </c>
      <c r="U3" s="8">
        <f t="shared" ref="U3:U34" si="1">+S3/T3</f>
        <v>0</v>
      </c>
      <c r="W3" s="52"/>
    </row>
    <row r="4" spans="1:23" s="27" customFormat="1" ht="45">
      <c r="A4" s="11">
        <f>+A3+1</f>
        <v>2</v>
      </c>
      <c r="B4" s="2" t="s">
        <v>294</v>
      </c>
      <c r="C4" s="16" t="s">
        <v>289</v>
      </c>
      <c r="D4" s="14">
        <v>44044</v>
      </c>
      <c r="E4" s="14">
        <v>44074</v>
      </c>
      <c r="F4" s="13" t="s">
        <v>295</v>
      </c>
      <c r="G4" s="2" t="s">
        <v>291</v>
      </c>
      <c r="H4" s="2"/>
      <c r="I4" s="5">
        <v>14354</v>
      </c>
      <c r="J4" s="6">
        <f>+I4</f>
        <v>14354</v>
      </c>
      <c r="K4" s="7">
        <v>4204.0466109322188</v>
      </c>
      <c r="L4" s="8">
        <f t="shared" si="0"/>
        <v>3.4143294136353779</v>
      </c>
      <c r="M4" s="2">
        <v>1</v>
      </c>
      <c r="N4" s="2"/>
      <c r="O4" s="2" t="s">
        <v>292</v>
      </c>
      <c r="P4" s="2"/>
      <c r="Q4" s="2" t="s">
        <v>293</v>
      </c>
      <c r="R4" s="2"/>
      <c r="S4" s="9">
        <v>0</v>
      </c>
      <c r="T4" s="2">
        <v>4000</v>
      </c>
      <c r="U4" s="8">
        <f t="shared" si="1"/>
        <v>0</v>
      </c>
      <c r="W4" s="52"/>
    </row>
    <row r="5" spans="1:23" s="27" customFormat="1" ht="60" customHeight="1">
      <c r="A5" s="11">
        <v>3</v>
      </c>
      <c r="B5" s="2" t="s">
        <v>296</v>
      </c>
      <c r="C5" s="4" t="s">
        <v>297</v>
      </c>
      <c r="D5" s="3">
        <v>44044</v>
      </c>
      <c r="E5" s="3">
        <v>44073</v>
      </c>
      <c r="F5" s="4" t="s">
        <v>298</v>
      </c>
      <c r="G5" s="2" t="s">
        <v>291</v>
      </c>
      <c r="H5" s="2"/>
      <c r="I5" s="5">
        <v>999206</v>
      </c>
      <c r="J5" s="6">
        <v>6661375</v>
      </c>
      <c r="K5" s="7">
        <v>4204.0466109322188</v>
      </c>
      <c r="L5" s="8">
        <f t="shared" si="0"/>
        <v>1584.5150200470507</v>
      </c>
      <c r="M5" s="2">
        <v>1</v>
      </c>
      <c r="N5" s="2"/>
      <c r="O5" s="2" t="s">
        <v>299</v>
      </c>
      <c r="P5" s="2"/>
      <c r="Q5" s="2" t="s">
        <v>300</v>
      </c>
      <c r="R5" s="2"/>
      <c r="S5" s="9">
        <v>0</v>
      </c>
      <c r="T5" s="2">
        <v>4000</v>
      </c>
      <c r="U5" s="8">
        <f t="shared" si="1"/>
        <v>0</v>
      </c>
      <c r="W5" s="52"/>
    </row>
    <row r="6" spans="1:23" s="27" customFormat="1" ht="45">
      <c r="A6" s="11">
        <v>4</v>
      </c>
      <c r="B6" s="2" t="s">
        <v>301</v>
      </c>
      <c r="C6" s="16" t="s">
        <v>302</v>
      </c>
      <c r="D6" s="14">
        <v>44044</v>
      </c>
      <c r="E6" s="14">
        <v>44068</v>
      </c>
      <c r="F6" s="4" t="s">
        <v>303</v>
      </c>
      <c r="G6" s="2" t="s">
        <v>291</v>
      </c>
      <c r="H6" s="2"/>
      <c r="I6" s="5">
        <v>150000</v>
      </c>
      <c r="J6" s="6">
        <v>711550</v>
      </c>
      <c r="K6" s="7">
        <v>4204.0466109322188</v>
      </c>
      <c r="L6" s="8">
        <f t="shared" si="0"/>
        <v>169.25359441774091</v>
      </c>
      <c r="M6" s="2">
        <v>1</v>
      </c>
      <c r="N6" s="2"/>
      <c r="O6" s="2" t="s">
        <v>304</v>
      </c>
      <c r="P6" s="2"/>
      <c r="Q6" s="2" t="s">
        <v>305</v>
      </c>
      <c r="R6" s="2"/>
      <c r="S6" s="9">
        <v>0</v>
      </c>
      <c r="T6" s="2">
        <v>4000</v>
      </c>
      <c r="U6" s="8">
        <f t="shared" si="1"/>
        <v>0</v>
      </c>
      <c r="W6" s="52"/>
    </row>
    <row r="7" spans="1:23" s="27" customFormat="1" ht="72" customHeight="1">
      <c r="A7" s="11">
        <f>+A6+1</f>
        <v>5</v>
      </c>
      <c r="B7" s="2" t="s">
        <v>306</v>
      </c>
      <c r="C7" s="15" t="s">
        <v>307</v>
      </c>
      <c r="D7" s="14">
        <v>44044</v>
      </c>
      <c r="E7" s="14">
        <v>44071</v>
      </c>
      <c r="F7" s="15" t="s">
        <v>308</v>
      </c>
      <c r="G7" s="2" t="s">
        <v>291</v>
      </c>
      <c r="H7" s="2"/>
      <c r="I7" s="5">
        <v>0</v>
      </c>
      <c r="J7" s="6">
        <v>4403805</v>
      </c>
      <c r="K7" s="7">
        <v>4000</v>
      </c>
      <c r="L7" s="8">
        <f t="shared" si="0"/>
        <v>1100.9512500000001</v>
      </c>
      <c r="M7" s="2">
        <v>1</v>
      </c>
      <c r="N7" s="2"/>
      <c r="O7" s="2" t="s">
        <v>309</v>
      </c>
      <c r="P7" s="2"/>
      <c r="Q7" s="2" t="s">
        <v>310</v>
      </c>
      <c r="R7" s="2"/>
      <c r="S7" s="9">
        <v>4403805</v>
      </c>
      <c r="T7" s="2">
        <v>4000</v>
      </c>
      <c r="U7" s="8">
        <f t="shared" si="1"/>
        <v>1100.9512500000001</v>
      </c>
      <c r="W7" s="52"/>
    </row>
    <row r="8" spans="1:23" s="27" customFormat="1" ht="45">
      <c r="A8" s="11">
        <v>6</v>
      </c>
      <c r="B8" s="2" t="s">
        <v>311</v>
      </c>
      <c r="C8" s="15" t="s">
        <v>312</v>
      </c>
      <c r="D8" s="14">
        <v>44044</v>
      </c>
      <c r="E8" s="14">
        <v>44071</v>
      </c>
      <c r="F8" s="15" t="s">
        <v>313</v>
      </c>
      <c r="G8" s="2" t="s">
        <v>291</v>
      </c>
      <c r="H8" s="2"/>
      <c r="I8" s="5">
        <v>0</v>
      </c>
      <c r="J8" s="6">
        <v>1504181</v>
      </c>
      <c r="K8" s="7">
        <v>4000</v>
      </c>
      <c r="L8" s="8">
        <f t="shared" si="0"/>
        <v>376.04525000000001</v>
      </c>
      <c r="M8" s="2">
        <v>1</v>
      </c>
      <c r="N8" s="2"/>
      <c r="O8" s="2" t="s">
        <v>314</v>
      </c>
      <c r="P8" s="2"/>
      <c r="Q8" s="2" t="s">
        <v>315</v>
      </c>
      <c r="R8" s="2"/>
      <c r="S8" s="5">
        <v>1504181</v>
      </c>
      <c r="T8" s="2">
        <v>4000</v>
      </c>
      <c r="U8" s="8">
        <f t="shared" si="1"/>
        <v>376.04525000000001</v>
      </c>
      <c r="W8" s="52"/>
    </row>
    <row r="9" spans="1:23" s="27" customFormat="1" ht="45">
      <c r="A9" s="11">
        <v>7</v>
      </c>
      <c r="B9" s="2" t="s">
        <v>316</v>
      </c>
      <c r="C9" s="15" t="s">
        <v>317</v>
      </c>
      <c r="D9" s="14">
        <v>44044</v>
      </c>
      <c r="E9" s="14">
        <v>44071</v>
      </c>
      <c r="F9" s="15" t="s">
        <v>318</v>
      </c>
      <c r="G9" s="2" t="s">
        <v>291</v>
      </c>
      <c r="H9" s="2"/>
      <c r="I9" s="5">
        <v>0</v>
      </c>
      <c r="J9" s="6">
        <v>4555660</v>
      </c>
      <c r="K9" s="7">
        <v>4000</v>
      </c>
      <c r="L9" s="8">
        <f t="shared" si="0"/>
        <v>1138.915</v>
      </c>
      <c r="M9" s="2">
        <v>1</v>
      </c>
      <c r="N9" s="2"/>
      <c r="O9" s="2" t="s">
        <v>319</v>
      </c>
      <c r="P9" s="2"/>
      <c r="Q9" s="2" t="s">
        <v>320</v>
      </c>
      <c r="R9" s="2"/>
      <c r="S9" s="5">
        <v>500000</v>
      </c>
      <c r="T9" s="2">
        <v>4000</v>
      </c>
      <c r="U9" s="8">
        <f t="shared" si="1"/>
        <v>125</v>
      </c>
      <c r="W9" s="52"/>
    </row>
    <row r="10" spans="1:23" s="27" customFormat="1" ht="45">
      <c r="A10" s="11">
        <f>+A9+1</f>
        <v>8</v>
      </c>
      <c r="B10" s="2" t="s">
        <v>321</v>
      </c>
      <c r="C10" s="15" t="s">
        <v>322</v>
      </c>
      <c r="D10" s="10">
        <v>44044</v>
      </c>
      <c r="E10" s="10">
        <v>44073</v>
      </c>
      <c r="F10" s="15" t="s">
        <v>323</v>
      </c>
      <c r="G10" s="2" t="s">
        <v>291</v>
      </c>
      <c r="H10" s="2"/>
      <c r="I10" s="5">
        <v>0</v>
      </c>
      <c r="J10" s="6">
        <v>1531386</v>
      </c>
      <c r="K10" s="7">
        <v>4000</v>
      </c>
      <c r="L10" s="8">
        <f t="shared" si="0"/>
        <v>382.84649999999999</v>
      </c>
      <c r="M10" s="2">
        <v>1</v>
      </c>
      <c r="N10" s="2"/>
      <c r="O10" s="2" t="s">
        <v>299</v>
      </c>
      <c r="P10" s="2"/>
      <c r="Q10" s="2" t="s">
        <v>300</v>
      </c>
      <c r="R10" s="2"/>
      <c r="S10" s="5">
        <v>5276393</v>
      </c>
      <c r="T10" s="2">
        <v>4000</v>
      </c>
      <c r="U10" s="8">
        <f t="shared" si="1"/>
        <v>1319.09825</v>
      </c>
      <c r="W10" s="52"/>
    </row>
    <row r="11" spans="1:23" s="27" customFormat="1" ht="45">
      <c r="A11" s="11">
        <v>9</v>
      </c>
      <c r="B11" s="2" t="s">
        <v>324</v>
      </c>
      <c r="C11" s="15" t="s">
        <v>325</v>
      </c>
      <c r="D11" s="10">
        <v>44044</v>
      </c>
      <c r="E11" s="10">
        <v>44073</v>
      </c>
      <c r="F11" s="15" t="s">
        <v>326</v>
      </c>
      <c r="G11" s="2" t="s">
        <v>291</v>
      </c>
      <c r="H11" s="2"/>
      <c r="I11" s="5">
        <v>0</v>
      </c>
      <c r="J11" s="6">
        <v>6697525</v>
      </c>
      <c r="K11" s="7">
        <v>4000</v>
      </c>
      <c r="L11" s="8">
        <f t="shared" si="0"/>
        <v>1674.3812499999999</v>
      </c>
      <c r="M11" s="2">
        <v>1</v>
      </c>
      <c r="N11" s="2"/>
      <c r="O11" s="2" t="s">
        <v>299</v>
      </c>
      <c r="P11" s="2"/>
      <c r="Q11" s="2" t="s">
        <v>300</v>
      </c>
      <c r="R11" s="2"/>
      <c r="S11" s="5">
        <v>3319086</v>
      </c>
      <c r="T11" s="2">
        <v>4000</v>
      </c>
      <c r="U11" s="8">
        <f t="shared" si="1"/>
        <v>829.77149999999995</v>
      </c>
      <c r="W11" s="52"/>
    </row>
    <row r="12" spans="1:23" s="27" customFormat="1" ht="60">
      <c r="A12" s="11">
        <v>10</v>
      </c>
      <c r="B12" s="2" t="s">
        <v>327</v>
      </c>
      <c r="C12" s="16" t="s">
        <v>328</v>
      </c>
      <c r="D12" s="14">
        <v>44046</v>
      </c>
      <c r="E12" s="14">
        <v>44068</v>
      </c>
      <c r="F12" s="13" t="s">
        <v>329</v>
      </c>
      <c r="G12" s="2" t="s">
        <v>291</v>
      </c>
      <c r="H12" s="2"/>
      <c r="I12" s="5">
        <v>800000</v>
      </c>
      <c r="J12" s="6">
        <f>+I12</f>
        <v>800000</v>
      </c>
      <c r="K12" s="7">
        <v>4204.0466109322188</v>
      </c>
      <c r="L12" s="8">
        <f t="shared" si="0"/>
        <v>190.2928473532327</v>
      </c>
      <c r="M12" s="2">
        <v>1</v>
      </c>
      <c r="N12" s="2"/>
      <c r="O12" s="2" t="s">
        <v>330</v>
      </c>
      <c r="P12" s="2"/>
      <c r="Q12" s="2" t="s">
        <v>331</v>
      </c>
      <c r="R12" s="2"/>
      <c r="S12" s="9">
        <v>0</v>
      </c>
      <c r="T12" s="2">
        <v>4000</v>
      </c>
      <c r="U12" s="8">
        <f t="shared" si="1"/>
        <v>0</v>
      </c>
      <c r="W12" s="52"/>
    </row>
    <row r="13" spans="1:23" s="27" customFormat="1" ht="45">
      <c r="A13" s="11">
        <f>+A12+1</f>
        <v>11</v>
      </c>
      <c r="B13" s="2" t="s">
        <v>332</v>
      </c>
      <c r="C13" s="16" t="s">
        <v>333</v>
      </c>
      <c r="D13" s="14">
        <v>44056</v>
      </c>
      <c r="E13" s="14">
        <v>44062</v>
      </c>
      <c r="F13" s="13" t="s">
        <v>334</v>
      </c>
      <c r="G13" s="2" t="s">
        <v>291</v>
      </c>
      <c r="H13" s="2"/>
      <c r="I13" s="5">
        <v>90000</v>
      </c>
      <c r="J13" s="6">
        <v>461140</v>
      </c>
      <c r="K13" s="7">
        <v>4204.0466109322188</v>
      </c>
      <c r="L13" s="8">
        <f t="shared" si="0"/>
        <v>109.68955453558716</v>
      </c>
      <c r="M13" s="2">
        <v>1</v>
      </c>
      <c r="N13" s="2"/>
      <c r="O13" s="2" t="s">
        <v>335</v>
      </c>
      <c r="P13" s="2"/>
      <c r="Q13" s="2" t="s">
        <v>336</v>
      </c>
      <c r="R13" s="2"/>
      <c r="S13" s="9">
        <v>0</v>
      </c>
      <c r="T13" s="2">
        <v>4000</v>
      </c>
      <c r="U13" s="8">
        <f t="shared" si="1"/>
        <v>0</v>
      </c>
      <c r="W13" s="52"/>
    </row>
    <row r="14" spans="1:23" s="27" customFormat="1" ht="58.5" customHeight="1">
      <c r="A14" s="11">
        <v>12</v>
      </c>
      <c r="B14" s="2" t="s">
        <v>337</v>
      </c>
      <c r="C14" s="16" t="s">
        <v>338</v>
      </c>
      <c r="D14" s="14">
        <v>44063</v>
      </c>
      <c r="E14" s="14">
        <v>44068</v>
      </c>
      <c r="F14" s="13" t="s">
        <v>339</v>
      </c>
      <c r="G14" s="2" t="s">
        <v>291</v>
      </c>
      <c r="H14" s="2"/>
      <c r="I14" s="5">
        <v>90000</v>
      </c>
      <c r="J14" s="6">
        <v>1738191</v>
      </c>
      <c r="K14" s="7">
        <v>4204.0466109322188</v>
      </c>
      <c r="L14" s="8">
        <f t="shared" si="0"/>
        <v>413.45664329220364</v>
      </c>
      <c r="M14" s="2">
        <v>1</v>
      </c>
      <c r="N14" s="2"/>
      <c r="O14" s="2" t="s">
        <v>340</v>
      </c>
      <c r="P14" s="2"/>
      <c r="Q14" s="2" t="s">
        <v>341</v>
      </c>
      <c r="R14" s="2"/>
      <c r="S14" s="9">
        <v>0</v>
      </c>
      <c r="T14" s="2">
        <v>4000</v>
      </c>
      <c r="U14" s="8">
        <f t="shared" si="1"/>
        <v>0</v>
      </c>
      <c r="W14" s="52"/>
    </row>
    <row r="15" spans="1:23" s="27" customFormat="1" ht="58.5" customHeight="1">
      <c r="A15" s="11">
        <v>13</v>
      </c>
      <c r="B15" s="2" t="s">
        <v>342</v>
      </c>
      <c r="C15" s="16" t="s">
        <v>343</v>
      </c>
      <c r="D15" s="14">
        <v>44068</v>
      </c>
      <c r="E15" s="14">
        <v>44076</v>
      </c>
      <c r="F15" s="13" t="s">
        <v>344</v>
      </c>
      <c r="G15" s="2" t="s">
        <v>291</v>
      </c>
      <c r="H15" s="2"/>
      <c r="I15" s="5">
        <v>1200000</v>
      </c>
      <c r="J15" s="6">
        <f>+I15</f>
        <v>1200000</v>
      </c>
      <c r="K15" s="7">
        <v>4204.0466109322188</v>
      </c>
      <c r="L15" s="8">
        <f t="shared" si="0"/>
        <v>285.43927102984907</v>
      </c>
      <c r="M15" s="2">
        <v>1</v>
      </c>
      <c r="N15" s="2"/>
      <c r="O15" s="4" t="s">
        <v>345</v>
      </c>
      <c r="P15" s="2"/>
      <c r="Q15" s="2" t="s">
        <v>346</v>
      </c>
      <c r="R15" s="2"/>
      <c r="S15" s="9">
        <v>0</v>
      </c>
      <c r="T15" s="2">
        <v>4000</v>
      </c>
      <c r="U15" s="8">
        <f t="shared" si="1"/>
        <v>0</v>
      </c>
      <c r="W15" s="52"/>
    </row>
    <row r="16" spans="1:23" s="27" customFormat="1" ht="49.5" customHeight="1">
      <c r="A16" s="11">
        <f>+A15+1</f>
        <v>14</v>
      </c>
      <c r="B16" s="2" t="s">
        <v>347</v>
      </c>
      <c r="C16" s="15" t="s">
        <v>348</v>
      </c>
      <c r="D16" s="10">
        <v>44073</v>
      </c>
      <c r="E16" s="10">
        <v>44073</v>
      </c>
      <c r="F16" s="15" t="s">
        <v>349</v>
      </c>
      <c r="G16" s="2" t="s">
        <v>291</v>
      </c>
      <c r="H16" s="2"/>
      <c r="I16" s="5">
        <v>0</v>
      </c>
      <c r="J16" s="6">
        <v>11251113</v>
      </c>
      <c r="K16" s="7">
        <v>4000</v>
      </c>
      <c r="L16" s="8">
        <f t="shared" si="0"/>
        <v>2812.7782499999998</v>
      </c>
      <c r="M16" s="2">
        <v>1</v>
      </c>
      <c r="N16" s="2"/>
      <c r="O16" s="2" t="s">
        <v>299</v>
      </c>
      <c r="P16" s="2"/>
      <c r="Q16" s="2" t="s">
        <v>300</v>
      </c>
      <c r="R16" s="2"/>
      <c r="S16" s="9">
        <v>2367734</v>
      </c>
      <c r="T16" s="2">
        <v>4000</v>
      </c>
      <c r="U16" s="8">
        <f t="shared" si="1"/>
        <v>591.93349999999998</v>
      </c>
      <c r="W16" s="52"/>
    </row>
    <row r="17" spans="1:23" s="27" customFormat="1" ht="45">
      <c r="A17" s="11">
        <v>15</v>
      </c>
      <c r="B17" s="2" t="s">
        <v>350</v>
      </c>
      <c r="C17" s="16" t="s">
        <v>289</v>
      </c>
      <c r="D17" s="14">
        <v>44074</v>
      </c>
      <c r="E17" s="14">
        <v>44104</v>
      </c>
      <c r="F17" s="13" t="s">
        <v>351</v>
      </c>
      <c r="G17" s="2" t="s">
        <v>291</v>
      </c>
      <c r="H17" s="2"/>
      <c r="I17" s="5">
        <v>38596</v>
      </c>
      <c r="J17" s="6">
        <f>+I17</f>
        <v>38596</v>
      </c>
      <c r="K17" s="7">
        <v>4204.0466109322188</v>
      </c>
      <c r="L17" s="8">
        <f t="shared" si="0"/>
        <v>9.1806784205567116</v>
      </c>
      <c r="M17" s="2">
        <v>1</v>
      </c>
      <c r="N17" s="2"/>
      <c r="O17" s="2" t="s">
        <v>292</v>
      </c>
      <c r="P17" s="2"/>
      <c r="Q17" s="2" t="s">
        <v>293</v>
      </c>
      <c r="R17" s="2"/>
      <c r="S17" s="9">
        <v>0</v>
      </c>
      <c r="T17" s="2">
        <v>4000</v>
      </c>
      <c r="U17" s="8">
        <f t="shared" si="1"/>
        <v>0</v>
      </c>
      <c r="W17" s="52"/>
    </row>
    <row r="18" spans="1:23" s="27" customFormat="1" ht="45">
      <c r="A18" s="11">
        <v>16</v>
      </c>
      <c r="B18" s="2" t="s">
        <v>352</v>
      </c>
      <c r="C18" s="15" t="s">
        <v>353</v>
      </c>
      <c r="D18" s="14">
        <v>44075</v>
      </c>
      <c r="E18" s="14">
        <v>44096</v>
      </c>
      <c r="F18" s="15" t="s">
        <v>354</v>
      </c>
      <c r="G18" s="2" t="s">
        <v>291</v>
      </c>
      <c r="H18" s="2"/>
      <c r="I18" s="5">
        <v>0</v>
      </c>
      <c r="J18" s="6">
        <v>4403805</v>
      </c>
      <c r="K18" s="7">
        <v>4000</v>
      </c>
      <c r="L18" s="8">
        <f t="shared" si="0"/>
        <v>1100.9512500000001</v>
      </c>
      <c r="M18" s="2">
        <v>1</v>
      </c>
      <c r="N18" s="2"/>
      <c r="O18" s="4" t="s">
        <v>309</v>
      </c>
      <c r="P18" s="2"/>
      <c r="Q18" s="2" t="s">
        <v>310</v>
      </c>
      <c r="R18" s="2"/>
      <c r="S18" s="9">
        <v>4403805</v>
      </c>
      <c r="T18" s="2">
        <v>4000</v>
      </c>
      <c r="U18" s="8">
        <f t="shared" si="1"/>
        <v>1100.9512500000001</v>
      </c>
      <c r="W18" s="52"/>
    </row>
    <row r="19" spans="1:23" s="27" customFormat="1" ht="63.75" customHeight="1">
      <c r="A19" s="11">
        <v>17</v>
      </c>
      <c r="B19" s="2" t="s">
        <v>355</v>
      </c>
      <c r="C19" s="16" t="s">
        <v>289</v>
      </c>
      <c r="D19" s="14">
        <v>44075</v>
      </c>
      <c r="E19" s="14">
        <v>44104</v>
      </c>
      <c r="F19" s="13" t="s">
        <v>356</v>
      </c>
      <c r="G19" s="2" t="s">
        <v>291</v>
      </c>
      <c r="H19" s="2"/>
      <c r="I19" s="5">
        <v>461132</v>
      </c>
      <c r="J19" s="6">
        <f>+I19</f>
        <v>461132</v>
      </c>
      <c r="K19" s="7">
        <v>4204.0466109322188</v>
      </c>
      <c r="L19" s="8">
        <f t="shared" si="0"/>
        <v>109.68765160711364</v>
      </c>
      <c r="M19" s="2">
        <v>1</v>
      </c>
      <c r="N19" s="2"/>
      <c r="O19" s="2" t="s">
        <v>292</v>
      </c>
      <c r="P19" s="2"/>
      <c r="Q19" s="2" t="s">
        <v>293</v>
      </c>
      <c r="R19" s="2"/>
      <c r="S19" s="9">
        <v>0</v>
      </c>
      <c r="T19" s="2">
        <v>4000</v>
      </c>
      <c r="U19" s="8">
        <f t="shared" si="1"/>
        <v>0</v>
      </c>
      <c r="W19" s="52"/>
    </row>
    <row r="20" spans="1:23" s="27" customFormat="1" ht="45">
      <c r="A20" s="11">
        <v>18</v>
      </c>
      <c r="B20" s="2" t="s">
        <v>357</v>
      </c>
      <c r="C20" s="4" t="s">
        <v>358</v>
      </c>
      <c r="D20" s="3">
        <v>44075</v>
      </c>
      <c r="E20" s="3">
        <v>44104</v>
      </c>
      <c r="F20" s="4" t="s">
        <v>359</v>
      </c>
      <c r="G20" s="2" t="s">
        <v>291</v>
      </c>
      <c r="H20" s="2"/>
      <c r="I20" s="5">
        <v>3319086</v>
      </c>
      <c r="J20" s="6">
        <v>6697525</v>
      </c>
      <c r="K20" s="7">
        <v>4204.0466109322188</v>
      </c>
      <c r="L20" s="8">
        <f t="shared" si="0"/>
        <v>1593.1138780868248</v>
      </c>
      <c r="M20" s="2">
        <v>1</v>
      </c>
      <c r="N20" s="2"/>
      <c r="O20" s="2" t="s">
        <v>299</v>
      </c>
      <c r="P20" s="2"/>
      <c r="Q20" s="2" t="s">
        <v>300</v>
      </c>
      <c r="R20" s="2"/>
      <c r="S20" s="9">
        <v>0</v>
      </c>
      <c r="T20" s="2">
        <v>4000</v>
      </c>
      <c r="U20" s="8">
        <f t="shared" si="1"/>
        <v>0</v>
      </c>
      <c r="W20" s="52"/>
    </row>
    <row r="21" spans="1:23" s="27" customFormat="1" ht="54.75" customHeight="1">
      <c r="A21" s="11">
        <v>19</v>
      </c>
      <c r="B21" s="2" t="s">
        <v>360</v>
      </c>
      <c r="C21" s="4" t="s">
        <v>361</v>
      </c>
      <c r="D21" s="3">
        <v>44075</v>
      </c>
      <c r="E21" s="3">
        <v>44104</v>
      </c>
      <c r="F21" s="4" t="s">
        <v>362</v>
      </c>
      <c r="G21" s="2" t="s">
        <v>291</v>
      </c>
      <c r="H21" s="2"/>
      <c r="I21" s="5">
        <v>2367734</v>
      </c>
      <c r="J21" s="6">
        <v>11251113</v>
      </c>
      <c r="K21" s="7">
        <v>4204.0466109322188</v>
      </c>
      <c r="L21" s="8">
        <f t="shared" si="0"/>
        <v>2676.257910828715</v>
      </c>
      <c r="M21" s="2">
        <v>1</v>
      </c>
      <c r="N21" s="2"/>
      <c r="O21" s="2" t="s">
        <v>299</v>
      </c>
      <c r="P21" s="2"/>
      <c r="Q21" s="2" t="s">
        <v>300</v>
      </c>
      <c r="R21" s="2"/>
      <c r="S21" s="9">
        <v>0</v>
      </c>
      <c r="T21" s="2">
        <v>4000</v>
      </c>
      <c r="U21" s="8">
        <f t="shared" si="1"/>
        <v>0</v>
      </c>
      <c r="W21" s="52"/>
    </row>
    <row r="22" spans="1:23" s="27" customFormat="1" ht="51" customHeight="1">
      <c r="A22" s="11">
        <v>20</v>
      </c>
      <c r="B22" s="2" t="s">
        <v>363</v>
      </c>
      <c r="C22" s="4" t="s">
        <v>364</v>
      </c>
      <c r="D22" s="3">
        <v>44075</v>
      </c>
      <c r="E22" s="3">
        <v>44104</v>
      </c>
      <c r="F22" s="4" t="s">
        <v>365</v>
      </c>
      <c r="G22" s="2" t="s">
        <v>291</v>
      </c>
      <c r="H22" s="2"/>
      <c r="I22" s="5">
        <v>999206</v>
      </c>
      <c r="J22" s="6">
        <v>6661375</v>
      </c>
      <c r="K22" s="7">
        <v>4204.0466109322188</v>
      </c>
      <c r="L22" s="8">
        <f t="shared" si="0"/>
        <v>1584.5150200470507</v>
      </c>
      <c r="M22" s="2">
        <v>1</v>
      </c>
      <c r="N22" s="2"/>
      <c r="O22" s="2" t="s">
        <v>299</v>
      </c>
      <c r="P22" s="2"/>
      <c r="Q22" s="2" t="s">
        <v>300</v>
      </c>
      <c r="R22" s="2"/>
      <c r="S22" s="9">
        <v>0</v>
      </c>
      <c r="T22" s="2">
        <v>4000</v>
      </c>
      <c r="U22" s="8">
        <f t="shared" si="1"/>
        <v>0</v>
      </c>
      <c r="W22" s="52"/>
    </row>
    <row r="23" spans="1:23" s="27" customFormat="1" ht="48" customHeight="1">
      <c r="A23" s="11">
        <v>21</v>
      </c>
      <c r="B23" s="2" t="s">
        <v>366</v>
      </c>
      <c r="C23" s="4" t="s">
        <v>367</v>
      </c>
      <c r="D23" s="3">
        <v>44075</v>
      </c>
      <c r="E23" s="3">
        <v>44104</v>
      </c>
      <c r="F23" s="4" t="s">
        <v>368</v>
      </c>
      <c r="G23" s="2" t="s">
        <v>291</v>
      </c>
      <c r="H23" s="2"/>
      <c r="I23" s="5">
        <v>1346667</v>
      </c>
      <c r="J23" s="6">
        <v>6661375</v>
      </c>
      <c r="K23" s="7">
        <v>4204.0466109322188</v>
      </c>
      <c r="L23" s="8">
        <f t="shared" si="0"/>
        <v>1584.5150200470507</v>
      </c>
      <c r="M23" s="2">
        <v>1</v>
      </c>
      <c r="N23" s="2"/>
      <c r="O23" s="2" t="s">
        <v>299</v>
      </c>
      <c r="P23" s="2"/>
      <c r="Q23" s="2" t="s">
        <v>300</v>
      </c>
      <c r="R23" s="2"/>
      <c r="S23" s="9">
        <v>0</v>
      </c>
      <c r="T23" s="2">
        <v>4000</v>
      </c>
      <c r="U23" s="8">
        <f t="shared" si="1"/>
        <v>0</v>
      </c>
      <c r="W23" s="52"/>
    </row>
    <row r="24" spans="1:23" s="27" customFormat="1" ht="86.25" customHeight="1">
      <c r="A24" s="11">
        <v>22</v>
      </c>
      <c r="B24" s="2" t="s">
        <v>369</v>
      </c>
      <c r="C24" s="16" t="s">
        <v>370</v>
      </c>
      <c r="D24" s="14">
        <v>44075</v>
      </c>
      <c r="E24" s="14">
        <v>44096</v>
      </c>
      <c r="F24" s="13" t="s">
        <v>371</v>
      </c>
      <c r="G24" s="2" t="s">
        <v>291</v>
      </c>
      <c r="H24" s="2"/>
      <c r="I24" s="5">
        <v>84144350</v>
      </c>
      <c r="J24" s="6">
        <f>+I24</f>
        <v>84144350</v>
      </c>
      <c r="K24" s="7">
        <v>4204.0466109322188</v>
      </c>
      <c r="L24" s="8">
        <f t="shared" si="0"/>
        <v>20015.084937733733</v>
      </c>
      <c r="M24" s="2">
        <v>1</v>
      </c>
      <c r="N24" s="2"/>
      <c r="O24" s="2" t="s">
        <v>372</v>
      </c>
      <c r="P24" s="2"/>
      <c r="Q24" s="2" t="s">
        <v>373</v>
      </c>
      <c r="R24" s="2"/>
      <c r="S24" s="9">
        <v>0</v>
      </c>
      <c r="T24" s="2">
        <v>4000</v>
      </c>
      <c r="U24" s="8">
        <f t="shared" si="1"/>
        <v>0</v>
      </c>
      <c r="W24" s="52"/>
    </row>
    <row r="25" spans="1:23" s="27" customFormat="1" ht="87" customHeight="1">
      <c r="A25" s="11">
        <v>23</v>
      </c>
      <c r="B25" s="2" t="s">
        <v>374</v>
      </c>
      <c r="C25" s="16" t="s">
        <v>375</v>
      </c>
      <c r="D25" s="14">
        <v>44075</v>
      </c>
      <c r="E25" s="14">
        <v>44097</v>
      </c>
      <c r="F25" s="4" t="s">
        <v>376</v>
      </c>
      <c r="G25" s="2" t="s">
        <v>291</v>
      </c>
      <c r="H25" s="2"/>
      <c r="I25" s="5">
        <v>150000</v>
      </c>
      <c r="J25" s="6">
        <v>711550</v>
      </c>
      <c r="K25" s="7">
        <v>4204.0466109322188</v>
      </c>
      <c r="L25" s="8">
        <f t="shared" si="0"/>
        <v>169.25359441774091</v>
      </c>
      <c r="M25" s="2">
        <v>1</v>
      </c>
      <c r="N25" s="2"/>
      <c r="O25" s="2" t="s">
        <v>304</v>
      </c>
      <c r="P25" s="2"/>
      <c r="Q25" s="2" t="s">
        <v>305</v>
      </c>
      <c r="R25" s="2"/>
      <c r="S25" s="9">
        <v>0</v>
      </c>
      <c r="T25" s="2">
        <v>4000</v>
      </c>
      <c r="U25" s="8">
        <f t="shared" si="1"/>
        <v>0</v>
      </c>
      <c r="W25" s="52"/>
    </row>
    <row r="26" spans="1:23" s="27" customFormat="1" ht="63" customHeight="1">
      <c r="A26" s="11">
        <v>24</v>
      </c>
      <c r="B26" s="2" t="s">
        <v>377</v>
      </c>
      <c r="C26" s="15" t="s">
        <v>378</v>
      </c>
      <c r="D26" s="14">
        <v>44075</v>
      </c>
      <c r="E26" s="14">
        <v>44104</v>
      </c>
      <c r="F26" s="15" t="s">
        <v>379</v>
      </c>
      <c r="G26" s="2" t="s">
        <v>291</v>
      </c>
      <c r="H26" s="2"/>
      <c r="I26" s="5">
        <v>0</v>
      </c>
      <c r="J26" s="6">
        <v>4403805</v>
      </c>
      <c r="K26" s="7">
        <v>4000</v>
      </c>
      <c r="L26" s="8">
        <f t="shared" si="0"/>
        <v>1100.9512500000001</v>
      </c>
      <c r="M26" s="2">
        <v>1</v>
      </c>
      <c r="N26" s="2"/>
      <c r="O26" s="2" t="s">
        <v>309</v>
      </c>
      <c r="P26" s="2"/>
      <c r="Q26" s="2" t="s">
        <v>310</v>
      </c>
      <c r="R26" s="2"/>
      <c r="S26" s="9">
        <v>-54855</v>
      </c>
      <c r="T26" s="2">
        <v>4000</v>
      </c>
      <c r="U26" s="8">
        <f t="shared" si="1"/>
        <v>-13.713749999999999</v>
      </c>
      <c r="W26" s="52"/>
    </row>
    <row r="27" spans="1:23" s="27" customFormat="1" ht="81" customHeight="1">
      <c r="A27" s="11">
        <v>25</v>
      </c>
      <c r="B27" s="2" t="s">
        <v>380</v>
      </c>
      <c r="C27" s="15" t="s">
        <v>381</v>
      </c>
      <c r="D27" s="14">
        <v>44075</v>
      </c>
      <c r="E27" s="14">
        <v>44103</v>
      </c>
      <c r="F27" s="15" t="s">
        <v>382</v>
      </c>
      <c r="G27" s="2" t="s">
        <v>291</v>
      </c>
      <c r="H27" s="2"/>
      <c r="I27" s="5">
        <v>0</v>
      </c>
      <c r="J27" s="6">
        <v>1504181</v>
      </c>
      <c r="K27" s="7">
        <v>4000</v>
      </c>
      <c r="L27" s="8">
        <f t="shared" si="0"/>
        <v>376.04525000000001</v>
      </c>
      <c r="M27" s="2">
        <v>1</v>
      </c>
      <c r="N27" s="2"/>
      <c r="O27" s="2" t="s">
        <v>314</v>
      </c>
      <c r="P27" s="2"/>
      <c r="Q27" s="2" t="s">
        <v>315</v>
      </c>
      <c r="R27" s="2"/>
      <c r="S27" s="5">
        <v>1504181</v>
      </c>
      <c r="T27" s="2">
        <v>4000</v>
      </c>
      <c r="U27" s="8">
        <f t="shared" si="1"/>
        <v>376.04525000000001</v>
      </c>
      <c r="W27" s="52"/>
    </row>
    <row r="28" spans="1:23" s="27" customFormat="1" ht="65.25" customHeight="1">
      <c r="A28" s="11">
        <v>26</v>
      </c>
      <c r="B28" s="2" t="s">
        <v>383</v>
      </c>
      <c r="C28" s="15" t="s">
        <v>384</v>
      </c>
      <c r="D28" s="14">
        <v>44075</v>
      </c>
      <c r="E28" s="14">
        <v>44102</v>
      </c>
      <c r="F28" s="15" t="s">
        <v>385</v>
      </c>
      <c r="G28" s="2" t="s">
        <v>291</v>
      </c>
      <c r="H28" s="2"/>
      <c r="I28" s="5">
        <v>0</v>
      </c>
      <c r="J28" s="6">
        <v>4555660</v>
      </c>
      <c r="K28" s="7">
        <v>4000</v>
      </c>
      <c r="L28" s="8">
        <f t="shared" si="0"/>
        <v>1138.915</v>
      </c>
      <c r="M28" s="2">
        <v>1</v>
      </c>
      <c r="N28" s="2"/>
      <c r="O28" s="2" t="s">
        <v>319</v>
      </c>
      <c r="P28" s="2"/>
      <c r="Q28" s="2" t="s">
        <v>320</v>
      </c>
      <c r="R28" s="2"/>
      <c r="S28" s="5">
        <v>500000</v>
      </c>
      <c r="T28" s="2">
        <v>4000</v>
      </c>
      <c r="U28" s="8">
        <f t="shared" si="1"/>
        <v>125</v>
      </c>
      <c r="W28" s="52"/>
    </row>
    <row r="29" spans="1:23" s="27" customFormat="1" ht="45">
      <c r="A29" s="11">
        <v>27</v>
      </c>
      <c r="B29" s="2" t="s">
        <v>386</v>
      </c>
      <c r="C29" s="16" t="s">
        <v>387</v>
      </c>
      <c r="D29" s="14">
        <v>44087</v>
      </c>
      <c r="E29" s="14">
        <v>44092</v>
      </c>
      <c r="F29" s="13" t="s">
        <v>388</v>
      </c>
      <c r="G29" s="2" t="s">
        <v>291</v>
      </c>
      <c r="H29" s="2"/>
      <c r="I29" s="5">
        <v>90000</v>
      </c>
      <c r="J29" s="6">
        <v>549163</v>
      </c>
      <c r="K29" s="7">
        <v>4204.0466109322188</v>
      </c>
      <c r="L29" s="8">
        <f t="shared" si="0"/>
        <v>130.62723866380418</v>
      </c>
      <c r="M29" s="2">
        <v>1</v>
      </c>
      <c r="N29" s="2"/>
      <c r="O29" s="2" t="s">
        <v>335</v>
      </c>
      <c r="P29" s="2"/>
      <c r="Q29" s="2" t="s">
        <v>336</v>
      </c>
      <c r="R29" s="2"/>
      <c r="S29" s="9">
        <v>0</v>
      </c>
      <c r="T29" s="2">
        <v>4000</v>
      </c>
      <c r="U29" s="8">
        <f t="shared" si="1"/>
        <v>0</v>
      </c>
      <c r="W29" s="52"/>
    </row>
    <row r="30" spans="1:23" s="27" customFormat="1" ht="60.75" customHeight="1">
      <c r="A30" s="11">
        <v>28</v>
      </c>
      <c r="B30" s="2" t="s">
        <v>389</v>
      </c>
      <c r="C30" s="16" t="s">
        <v>390</v>
      </c>
      <c r="D30" s="14">
        <v>44096</v>
      </c>
      <c r="E30" s="14">
        <v>44102</v>
      </c>
      <c r="F30" s="13" t="s">
        <v>391</v>
      </c>
      <c r="G30" s="2" t="s">
        <v>291</v>
      </c>
      <c r="H30" s="2"/>
      <c r="I30" s="5">
        <v>180000</v>
      </c>
      <c r="J30" s="6">
        <f>+I30</f>
        <v>180000</v>
      </c>
      <c r="K30" s="7">
        <v>4204.0466109322188</v>
      </c>
      <c r="L30" s="8">
        <f t="shared" si="0"/>
        <v>42.815890654477357</v>
      </c>
      <c r="M30" s="2">
        <v>1</v>
      </c>
      <c r="N30" s="2"/>
      <c r="O30" s="2" t="s">
        <v>340</v>
      </c>
      <c r="P30" s="2"/>
      <c r="Q30" s="2" t="s">
        <v>341</v>
      </c>
      <c r="R30" s="2"/>
      <c r="S30" s="9">
        <v>0</v>
      </c>
      <c r="T30" s="2">
        <v>4000</v>
      </c>
      <c r="U30" s="8">
        <f t="shared" si="1"/>
        <v>0</v>
      </c>
      <c r="W30" s="52"/>
    </row>
    <row r="31" spans="1:23" s="27" customFormat="1" ht="75">
      <c r="A31" s="11">
        <f>+A30+1</f>
        <v>29</v>
      </c>
      <c r="B31" s="2" t="s">
        <v>392</v>
      </c>
      <c r="C31" s="4" t="s">
        <v>393</v>
      </c>
      <c r="D31" s="3">
        <v>44103</v>
      </c>
      <c r="E31" s="3">
        <v>44104</v>
      </c>
      <c r="F31" s="4" t="s">
        <v>394</v>
      </c>
      <c r="G31" s="2" t="s">
        <v>291</v>
      </c>
      <c r="H31" s="2"/>
      <c r="I31" s="5">
        <v>1160000</v>
      </c>
      <c r="J31" s="6">
        <f>+I31</f>
        <v>1160000</v>
      </c>
      <c r="K31" s="7">
        <v>4204.0466109322188</v>
      </c>
      <c r="L31" s="8">
        <f t="shared" si="0"/>
        <v>275.92462866218744</v>
      </c>
      <c r="M31" s="2">
        <v>1</v>
      </c>
      <c r="N31" s="2"/>
      <c r="O31" s="2" t="s">
        <v>395</v>
      </c>
      <c r="P31" s="2"/>
      <c r="Q31" s="2" t="s">
        <v>396</v>
      </c>
      <c r="R31" s="2"/>
      <c r="S31" s="9">
        <v>0</v>
      </c>
      <c r="T31" s="2">
        <v>4000</v>
      </c>
      <c r="U31" s="8">
        <f t="shared" si="1"/>
        <v>0</v>
      </c>
      <c r="W31" s="52"/>
    </row>
    <row r="32" spans="1:23" s="27" customFormat="1" ht="58.5" customHeight="1">
      <c r="A32" s="11">
        <v>30</v>
      </c>
      <c r="B32" s="2" t="s">
        <v>397</v>
      </c>
      <c r="C32" s="15" t="s">
        <v>398</v>
      </c>
      <c r="D32" s="14">
        <v>44104</v>
      </c>
      <c r="E32" s="14">
        <v>44104</v>
      </c>
      <c r="F32" s="15" t="s">
        <v>399</v>
      </c>
      <c r="G32" s="2" t="s">
        <v>291</v>
      </c>
      <c r="H32" s="2"/>
      <c r="I32" s="5">
        <v>0</v>
      </c>
      <c r="J32" s="6">
        <v>1504181</v>
      </c>
      <c r="K32" s="7">
        <v>4000</v>
      </c>
      <c r="L32" s="8">
        <f t="shared" si="0"/>
        <v>376.04525000000001</v>
      </c>
      <c r="M32" s="2">
        <v>1</v>
      </c>
      <c r="N32" s="2"/>
      <c r="O32" s="2" t="s">
        <v>314</v>
      </c>
      <c r="P32" s="2"/>
      <c r="Q32" s="2" t="s">
        <v>315</v>
      </c>
      <c r="R32" s="2"/>
      <c r="S32" s="5">
        <v>-1</v>
      </c>
      <c r="T32" s="2">
        <v>4000</v>
      </c>
      <c r="U32" s="8">
        <f t="shared" si="1"/>
        <v>-2.5000000000000001E-4</v>
      </c>
      <c r="W32" s="52"/>
    </row>
    <row r="33" spans="1:23" s="27" customFormat="1" ht="62.25" customHeight="1">
      <c r="A33" s="11">
        <v>31</v>
      </c>
      <c r="B33" s="2" t="s">
        <v>400</v>
      </c>
      <c r="C33" s="2" t="s">
        <v>401</v>
      </c>
      <c r="D33" s="14">
        <v>44104</v>
      </c>
      <c r="E33" s="14">
        <v>44117</v>
      </c>
      <c r="F33" s="4" t="s">
        <v>402</v>
      </c>
      <c r="G33" s="2" t="s">
        <v>291</v>
      </c>
      <c r="H33" s="2"/>
      <c r="I33" s="5">
        <v>3000000</v>
      </c>
      <c r="J33" s="6">
        <f>+I33</f>
        <v>3000000</v>
      </c>
      <c r="K33" s="7">
        <v>4204.0466109322188</v>
      </c>
      <c r="L33" s="8">
        <f t="shared" si="0"/>
        <v>713.5981775746227</v>
      </c>
      <c r="M33" s="2">
        <v>1</v>
      </c>
      <c r="N33" s="2"/>
      <c r="O33" s="2" t="s">
        <v>395</v>
      </c>
      <c r="P33" s="2"/>
      <c r="Q33" s="2" t="s">
        <v>396</v>
      </c>
      <c r="R33" s="2"/>
      <c r="S33" s="9">
        <v>0</v>
      </c>
      <c r="T33" s="2">
        <v>4000</v>
      </c>
      <c r="U33" s="8">
        <f t="shared" si="1"/>
        <v>0</v>
      </c>
      <c r="W33" s="52"/>
    </row>
    <row r="34" spans="1:23" s="27" customFormat="1" ht="59.25" customHeight="1">
      <c r="A34" s="11">
        <v>32</v>
      </c>
      <c r="B34" s="2" t="s">
        <v>403</v>
      </c>
      <c r="C34" s="16" t="s">
        <v>404</v>
      </c>
      <c r="D34" s="14">
        <v>44104</v>
      </c>
      <c r="E34" s="14">
        <v>44105</v>
      </c>
      <c r="F34" s="13" t="s">
        <v>405</v>
      </c>
      <c r="G34" s="2" t="s">
        <v>291</v>
      </c>
      <c r="H34" s="2"/>
      <c r="I34" s="5">
        <v>1500000</v>
      </c>
      <c r="J34" s="6">
        <f>+I34</f>
        <v>1500000</v>
      </c>
      <c r="K34" s="7">
        <v>4204.0466109322188</v>
      </c>
      <c r="L34" s="8">
        <f t="shared" si="0"/>
        <v>356.79908878731135</v>
      </c>
      <c r="M34" s="2">
        <v>1</v>
      </c>
      <c r="N34" s="2"/>
      <c r="O34" s="4" t="s">
        <v>345</v>
      </c>
      <c r="P34" s="2"/>
      <c r="Q34" s="2" t="s">
        <v>346</v>
      </c>
      <c r="R34" s="2"/>
      <c r="S34" s="9">
        <v>0</v>
      </c>
      <c r="T34" s="2">
        <v>4000</v>
      </c>
      <c r="U34" s="8">
        <f t="shared" si="1"/>
        <v>0</v>
      </c>
      <c r="W34" s="52"/>
    </row>
    <row r="35" spans="1:23">
      <c r="J35" s="25"/>
      <c r="K35" s="28"/>
      <c r="L35" s="25"/>
      <c r="T35" s="25"/>
    </row>
    <row r="36" spans="1:23">
      <c r="T36" s="29"/>
    </row>
  </sheetData>
  <autoFilter ref="B2:U34" xr:uid="{00000000-0009-0000-0000-000001000000}">
    <sortState xmlns:xlrd2="http://schemas.microsoft.com/office/spreadsheetml/2017/richdata2" ref="B3:U34">
      <sortCondition ref="D2:D34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7754E-90C9-4C95-BE07-CB290485C369}">
  <dimension ref="A1:C61"/>
  <sheetViews>
    <sheetView tabSelected="1" topLeftCell="B1" zoomScale="85" workbookViewId="0">
      <selection activeCell="C7" sqref="C7"/>
    </sheetView>
  </sheetViews>
  <sheetFormatPr baseColWidth="10" defaultColWidth="9.140625" defaultRowHeight="12.75"/>
  <cols>
    <col min="1" max="2" width="6.42578125" style="70" customWidth="1"/>
    <col min="3" max="3" width="144.140625" style="69" customWidth="1"/>
    <col min="4" max="257" width="9.140625" style="69"/>
    <col min="258" max="258" width="6.42578125" style="69" customWidth="1"/>
    <col min="259" max="259" width="144.140625" style="69" customWidth="1"/>
    <col min="260" max="513" width="9.140625" style="69"/>
    <col min="514" max="514" width="6.42578125" style="69" customWidth="1"/>
    <col min="515" max="515" width="144.140625" style="69" customWidth="1"/>
    <col min="516" max="769" width="9.140625" style="69"/>
    <col min="770" max="770" width="6.42578125" style="69" customWidth="1"/>
    <col min="771" max="771" width="144.140625" style="69" customWidth="1"/>
    <col min="772" max="1025" width="9.140625" style="69"/>
    <col min="1026" max="1026" width="6.42578125" style="69" customWidth="1"/>
    <col min="1027" max="1027" width="144.140625" style="69" customWidth="1"/>
    <col min="1028" max="1281" width="9.140625" style="69"/>
    <col min="1282" max="1282" width="6.42578125" style="69" customWidth="1"/>
    <col min="1283" max="1283" width="144.140625" style="69" customWidth="1"/>
    <col min="1284" max="1537" width="9.140625" style="69"/>
    <col min="1538" max="1538" width="6.42578125" style="69" customWidth="1"/>
    <col min="1539" max="1539" width="144.140625" style="69" customWidth="1"/>
    <col min="1540" max="1793" width="9.140625" style="69"/>
    <col min="1794" max="1794" width="6.42578125" style="69" customWidth="1"/>
    <col min="1795" max="1795" width="144.140625" style="69" customWidth="1"/>
    <col min="1796" max="2049" width="9.140625" style="69"/>
    <col min="2050" max="2050" width="6.42578125" style="69" customWidth="1"/>
    <col min="2051" max="2051" width="144.140625" style="69" customWidth="1"/>
    <col min="2052" max="2305" width="9.140625" style="69"/>
    <col min="2306" max="2306" width="6.42578125" style="69" customWidth="1"/>
    <col min="2307" max="2307" width="144.140625" style="69" customWidth="1"/>
    <col min="2308" max="2561" width="9.140625" style="69"/>
    <col min="2562" max="2562" width="6.42578125" style="69" customWidth="1"/>
    <col min="2563" max="2563" width="144.140625" style="69" customWidth="1"/>
    <col min="2564" max="2817" width="9.140625" style="69"/>
    <col min="2818" max="2818" width="6.42578125" style="69" customWidth="1"/>
    <col min="2819" max="2819" width="144.140625" style="69" customWidth="1"/>
    <col min="2820" max="3073" width="9.140625" style="69"/>
    <col min="3074" max="3074" width="6.42578125" style="69" customWidth="1"/>
    <col min="3075" max="3075" width="144.140625" style="69" customWidth="1"/>
    <col min="3076" max="3329" width="9.140625" style="69"/>
    <col min="3330" max="3330" width="6.42578125" style="69" customWidth="1"/>
    <col min="3331" max="3331" width="144.140625" style="69" customWidth="1"/>
    <col min="3332" max="3585" width="9.140625" style="69"/>
    <col min="3586" max="3586" width="6.42578125" style="69" customWidth="1"/>
    <col min="3587" max="3587" width="144.140625" style="69" customWidth="1"/>
    <col min="3588" max="3841" width="9.140625" style="69"/>
    <col min="3842" max="3842" width="6.42578125" style="69" customWidth="1"/>
    <col min="3843" max="3843" width="144.140625" style="69" customWidth="1"/>
    <col min="3844" max="4097" width="9.140625" style="69"/>
    <col min="4098" max="4098" width="6.42578125" style="69" customWidth="1"/>
    <col min="4099" max="4099" width="144.140625" style="69" customWidth="1"/>
    <col min="4100" max="4353" width="9.140625" style="69"/>
    <col min="4354" max="4354" width="6.42578125" style="69" customWidth="1"/>
    <col min="4355" max="4355" width="144.140625" style="69" customWidth="1"/>
    <col min="4356" max="4609" width="9.140625" style="69"/>
    <col min="4610" max="4610" width="6.42578125" style="69" customWidth="1"/>
    <col min="4611" max="4611" width="144.140625" style="69" customWidth="1"/>
    <col min="4612" max="4865" width="9.140625" style="69"/>
    <col min="4866" max="4866" width="6.42578125" style="69" customWidth="1"/>
    <col min="4867" max="4867" width="144.140625" style="69" customWidth="1"/>
    <col min="4868" max="5121" width="9.140625" style="69"/>
    <col min="5122" max="5122" width="6.42578125" style="69" customWidth="1"/>
    <col min="5123" max="5123" width="144.140625" style="69" customWidth="1"/>
    <col min="5124" max="5377" width="9.140625" style="69"/>
    <col min="5378" max="5378" width="6.42578125" style="69" customWidth="1"/>
    <col min="5379" max="5379" width="144.140625" style="69" customWidth="1"/>
    <col min="5380" max="5633" width="9.140625" style="69"/>
    <col min="5634" max="5634" width="6.42578125" style="69" customWidth="1"/>
    <col min="5635" max="5635" width="144.140625" style="69" customWidth="1"/>
    <col min="5636" max="5889" width="9.140625" style="69"/>
    <col min="5890" max="5890" width="6.42578125" style="69" customWidth="1"/>
    <col min="5891" max="5891" width="144.140625" style="69" customWidth="1"/>
    <col min="5892" max="6145" width="9.140625" style="69"/>
    <col min="6146" max="6146" width="6.42578125" style="69" customWidth="1"/>
    <col min="6147" max="6147" width="144.140625" style="69" customWidth="1"/>
    <col min="6148" max="6401" width="9.140625" style="69"/>
    <col min="6402" max="6402" width="6.42578125" style="69" customWidth="1"/>
    <col min="6403" max="6403" width="144.140625" style="69" customWidth="1"/>
    <col min="6404" max="6657" width="9.140625" style="69"/>
    <col min="6658" max="6658" width="6.42578125" style="69" customWidth="1"/>
    <col min="6659" max="6659" width="144.140625" style="69" customWidth="1"/>
    <col min="6660" max="6913" width="9.140625" style="69"/>
    <col min="6914" max="6914" width="6.42578125" style="69" customWidth="1"/>
    <col min="6915" max="6915" width="144.140625" style="69" customWidth="1"/>
    <col min="6916" max="7169" width="9.140625" style="69"/>
    <col min="7170" max="7170" width="6.42578125" style="69" customWidth="1"/>
    <col min="7171" max="7171" width="144.140625" style="69" customWidth="1"/>
    <col min="7172" max="7425" width="9.140625" style="69"/>
    <col min="7426" max="7426" width="6.42578125" style="69" customWidth="1"/>
    <col min="7427" max="7427" width="144.140625" style="69" customWidth="1"/>
    <col min="7428" max="7681" width="9.140625" style="69"/>
    <col min="7682" max="7682" width="6.42578125" style="69" customWidth="1"/>
    <col min="7683" max="7683" width="144.140625" style="69" customWidth="1"/>
    <col min="7684" max="7937" width="9.140625" style="69"/>
    <col min="7938" max="7938" width="6.42578125" style="69" customWidth="1"/>
    <col min="7939" max="7939" width="144.140625" style="69" customWidth="1"/>
    <col min="7940" max="8193" width="9.140625" style="69"/>
    <col min="8194" max="8194" width="6.42578125" style="69" customWidth="1"/>
    <col min="8195" max="8195" width="144.140625" style="69" customWidth="1"/>
    <col min="8196" max="8449" width="9.140625" style="69"/>
    <col min="8450" max="8450" width="6.42578125" style="69" customWidth="1"/>
    <col min="8451" max="8451" width="144.140625" style="69" customWidth="1"/>
    <col min="8452" max="8705" width="9.140625" style="69"/>
    <col min="8706" max="8706" width="6.42578125" style="69" customWidth="1"/>
    <col min="8707" max="8707" width="144.140625" style="69" customWidth="1"/>
    <col min="8708" max="8961" width="9.140625" style="69"/>
    <col min="8962" max="8962" width="6.42578125" style="69" customWidth="1"/>
    <col min="8963" max="8963" width="144.140625" style="69" customWidth="1"/>
    <col min="8964" max="9217" width="9.140625" style="69"/>
    <col min="9218" max="9218" width="6.42578125" style="69" customWidth="1"/>
    <col min="9219" max="9219" width="144.140625" style="69" customWidth="1"/>
    <col min="9220" max="9473" width="9.140625" style="69"/>
    <col min="9474" max="9474" width="6.42578125" style="69" customWidth="1"/>
    <col min="9475" max="9475" width="144.140625" style="69" customWidth="1"/>
    <col min="9476" max="9729" width="9.140625" style="69"/>
    <col min="9730" max="9730" width="6.42578125" style="69" customWidth="1"/>
    <col min="9731" max="9731" width="144.140625" style="69" customWidth="1"/>
    <col min="9732" max="9985" width="9.140625" style="69"/>
    <col min="9986" max="9986" width="6.42578125" style="69" customWidth="1"/>
    <col min="9987" max="9987" width="144.140625" style="69" customWidth="1"/>
    <col min="9988" max="10241" width="9.140625" style="69"/>
    <col min="10242" max="10242" width="6.42578125" style="69" customWidth="1"/>
    <col min="10243" max="10243" width="144.140625" style="69" customWidth="1"/>
    <col min="10244" max="10497" width="9.140625" style="69"/>
    <col min="10498" max="10498" width="6.42578125" style="69" customWidth="1"/>
    <col min="10499" max="10499" width="144.140625" style="69" customWidth="1"/>
    <col min="10500" max="10753" width="9.140625" style="69"/>
    <col min="10754" max="10754" width="6.42578125" style="69" customWidth="1"/>
    <col min="10755" max="10755" width="144.140625" style="69" customWidth="1"/>
    <col min="10756" max="11009" width="9.140625" style="69"/>
    <col min="11010" max="11010" width="6.42578125" style="69" customWidth="1"/>
    <col min="11011" max="11011" width="144.140625" style="69" customWidth="1"/>
    <col min="11012" max="11265" width="9.140625" style="69"/>
    <col min="11266" max="11266" width="6.42578125" style="69" customWidth="1"/>
    <col min="11267" max="11267" width="144.140625" style="69" customWidth="1"/>
    <col min="11268" max="11521" width="9.140625" style="69"/>
    <col min="11522" max="11522" width="6.42578125" style="69" customWidth="1"/>
    <col min="11523" max="11523" width="144.140625" style="69" customWidth="1"/>
    <col min="11524" max="11777" width="9.140625" style="69"/>
    <col min="11778" max="11778" width="6.42578125" style="69" customWidth="1"/>
    <col min="11779" max="11779" width="144.140625" style="69" customWidth="1"/>
    <col min="11780" max="12033" width="9.140625" style="69"/>
    <col min="12034" max="12034" width="6.42578125" style="69" customWidth="1"/>
    <col min="12035" max="12035" width="144.140625" style="69" customWidth="1"/>
    <col min="12036" max="12289" width="9.140625" style="69"/>
    <col min="12290" max="12290" width="6.42578125" style="69" customWidth="1"/>
    <col min="12291" max="12291" width="144.140625" style="69" customWidth="1"/>
    <col min="12292" max="12545" width="9.140625" style="69"/>
    <col min="12546" max="12546" width="6.42578125" style="69" customWidth="1"/>
    <col min="12547" max="12547" width="144.140625" style="69" customWidth="1"/>
    <col min="12548" max="12801" width="9.140625" style="69"/>
    <col min="12802" max="12802" width="6.42578125" style="69" customWidth="1"/>
    <col min="12803" max="12803" width="144.140625" style="69" customWidth="1"/>
    <col min="12804" max="13057" width="9.140625" style="69"/>
    <col min="13058" max="13058" width="6.42578125" style="69" customWidth="1"/>
    <col min="13059" max="13059" width="144.140625" style="69" customWidth="1"/>
    <col min="13060" max="13313" width="9.140625" style="69"/>
    <col min="13314" max="13314" width="6.42578125" style="69" customWidth="1"/>
    <col min="13315" max="13315" width="144.140625" style="69" customWidth="1"/>
    <col min="13316" max="13569" width="9.140625" style="69"/>
    <col min="13570" max="13570" width="6.42578125" style="69" customWidth="1"/>
    <col min="13571" max="13571" width="144.140625" style="69" customWidth="1"/>
    <col min="13572" max="13825" width="9.140625" style="69"/>
    <col min="13826" max="13826" width="6.42578125" style="69" customWidth="1"/>
    <col min="13827" max="13827" width="144.140625" style="69" customWidth="1"/>
    <col min="13828" max="14081" width="9.140625" style="69"/>
    <col min="14082" max="14082" width="6.42578125" style="69" customWidth="1"/>
    <col min="14083" max="14083" width="144.140625" style="69" customWidth="1"/>
    <col min="14084" max="14337" width="9.140625" style="69"/>
    <col min="14338" max="14338" width="6.42578125" style="69" customWidth="1"/>
    <col min="14339" max="14339" width="144.140625" style="69" customWidth="1"/>
    <col min="14340" max="14593" width="9.140625" style="69"/>
    <col min="14594" max="14594" width="6.42578125" style="69" customWidth="1"/>
    <col min="14595" max="14595" width="144.140625" style="69" customWidth="1"/>
    <col min="14596" max="14849" width="9.140625" style="69"/>
    <col min="14850" max="14850" width="6.42578125" style="69" customWidth="1"/>
    <col min="14851" max="14851" width="144.140625" style="69" customWidth="1"/>
    <col min="14852" max="15105" width="9.140625" style="69"/>
    <col min="15106" max="15106" width="6.42578125" style="69" customWidth="1"/>
    <col min="15107" max="15107" width="144.140625" style="69" customWidth="1"/>
    <col min="15108" max="15361" width="9.140625" style="69"/>
    <col min="15362" max="15362" width="6.42578125" style="69" customWidth="1"/>
    <col min="15363" max="15363" width="144.140625" style="69" customWidth="1"/>
    <col min="15364" max="15617" width="9.140625" style="69"/>
    <col min="15618" max="15618" width="6.42578125" style="69" customWidth="1"/>
    <col min="15619" max="15619" width="144.140625" style="69" customWidth="1"/>
    <col min="15620" max="15873" width="9.140625" style="69"/>
    <col min="15874" max="15874" width="6.42578125" style="69" customWidth="1"/>
    <col min="15875" max="15875" width="144.140625" style="69" customWidth="1"/>
    <col min="15876" max="16129" width="9.140625" style="69"/>
    <col min="16130" max="16130" width="6.42578125" style="69" customWidth="1"/>
    <col min="16131" max="16131" width="144.140625" style="69" customWidth="1"/>
    <col min="16132" max="16384" width="9.140625" style="69"/>
  </cols>
  <sheetData>
    <row r="1" spans="1:3" ht="81.75" customHeight="1">
      <c r="B1" s="110"/>
      <c r="C1" s="118" t="s">
        <v>604</v>
      </c>
    </row>
    <row r="2" spans="1:3" ht="40.5" customHeight="1">
      <c r="A2" s="68" t="s">
        <v>408</v>
      </c>
      <c r="B2" s="111"/>
      <c r="C2" s="112" t="s">
        <v>605</v>
      </c>
    </row>
    <row r="3" spans="1:3" ht="15">
      <c r="A3" s="70">
        <v>1</v>
      </c>
      <c r="B3" s="110"/>
      <c r="C3" s="113" t="s">
        <v>606</v>
      </c>
    </row>
    <row r="4" spans="1:3" ht="15">
      <c r="A4" s="70">
        <v>2</v>
      </c>
      <c r="B4" s="110"/>
      <c r="C4" s="113" t="s">
        <v>607</v>
      </c>
    </row>
    <row r="5" spans="1:3" ht="15">
      <c r="A5" s="70">
        <v>3</v>
      </c>
      <c r="B5" s="110"/>
      <c r="C5" s="113" t="s">
        <v>608</v>
      </c>
    </row>
    <row r="6" spans="1:3" ht="46.5" customHeight="1">
      <c r="A6" s="68" t="s">
        <v>409</v>
      </c>
      <c r="B6" s="111"/>
      <c r="C6" s="112" t="s">
        <v>609</v>
      </c>
    </row>
    <row r="7" spans="1:3" ht="15">
      <c r="A7" s="70">
        <v>1</v>
      </c>
      <c r="B7" s="110"/>
      <c r="C7" s="113" t="s">
        <v>610</v>
      </c>
    </row>
    <row r="8" spans="1:3" ht="15">
      <c r="A8" s="70">
        <v>2</v>
      </c>
      <c r="B8" s="110"/>
      <c r="C8" s="113" t="s">
        <v>611</v>
      </c>
    </row>
    <row r="9" spans="1:3" ht="15">
      <c r="A9" s="70">
        <v>3</v>
      </c>
      <c r="B9" s="110"/>
      <c r="C9" s="113" t="s">
        <v>612</v>
      </c>
    </row>
    <row r="10" spans="1:3" ht="15">
      <c r="A10" s="70">
        <v>4</v>
      </c>
      <c r="B10" s="110"/>
      <c r="C10" s="113" t="s">
        <v>613</v>
      </c>
    </row>
    <row r="11" spans="1:3" ht="15">
      <c r="A11" s="70">
        <v>5</v>
      </c>
      <c r="B11" s="110"/>
      <c r="C11" s="113" t="s">
        <v>614</v>
      </c>
    </row>
    <row r="12" spans="1:3" ht="15">
      <c r="A12" s="70">
        <v>6</v>
      </c>
      <c r="B12" s="110"/>
      <c r="C12" s="113" t="s">
        <v>615</v>
      </c>
    </row>
    <row r="13" spans="1:3" ht="15">
      <c r="A13" s="70">
        <v>7</v>
      </c>
      <c r="B13" s="110"/>
      <c r="C13" s="113" t="s">
        <v>616</v>
      </c>
    </row>
    <row r="14" spans="1:3" ht="15">
      <c r="A14" s="70">
        <v>8</v>
      </c>
      <c r="B14" s="110"/>
      <c r="C14" s="113" t="s">
        <v>617</v>
      </c>
    </row>
    <row r="15" spans="1:3" ht="15">
      <c r="A15" s="70">
        <v>9</v>
      </c>
      <c r="B15" s="110"/>
      <c r="C15" s="113" t="s">
        <v>618</v>
      </c>
    </row>
    <row r="16" spans="1:3" ht="15">
      <c r="A16" s="70">
        <v>10</v>
      </c>
      <c r="B16" s="110"/>
      <c r="C16" s="113" t="s">
        <v>619</v>
      </c>
    </row>
    <row r="17" spans="1:3" ht="15">
      <c r="A17" s="70">
        <v>11</v>
      </c>
      <c r="B17" s="110"/>
      <c r="C17" s="113" t="s">
        <v>620</v>
      </c>
    </row>
    <row r="18" spans="1:3" ht="15">
      <c r="A18" s="70">
        <v>12</v>
      </c>
      <c r="B18" s="110"/>
      <c r="C18" s="113" t="s">
        <v>621</v>
      </c>
    </row>
    <row r="19" spans="1:3" ht="15">
      <c r="A19" s="70">
        <v>13</v>
      </c>
      <c r="B19" s="110"/>
      <c r="C19" s="113" t="s">
        <v>622</v>
      </c>
    </row>
    <row r="20" spans="1:3" ht="15">
      <c r="A20" s="70">
        <v>15</v>
      </c>
      <c r="B20" s="110"/>
      <c r="C20" s="113" t="s">
        <v>623</v>
      </c>
    </row>
    <row r="21" spans="1:3" ht="15.75">
      <c r="A21" s="68" t="s">
        <v>410</v>
      </c>
      <c r="B21" s="111"/>
      <c r="C21" s="112" t="s">
        <v>624</v>
      </c>
    </row>
    <row r="22" spans="1:3" ht="15">
      <c r="A22" s="70">
        <v>1</v>
      </c>
      <c r="B22" s="110"/>
      <c r="C22" s="113" t="s">
        <v>625</v>
      </c>
    </row>
    <row r="23" spans="1:3" ht="15">
      <c r="A23" s="70">
        <v>2</v>
      </c>
      <c r="B23" s="110"/>
      <c r="C23" s="113" t="s">
        <v>626</v>
      </c>
    </row>
    <row r="24" spans="1:3" ht="15">
      <c r="A24" s="70">
        <v>3</v>
      </c>
      <c r="B24" s="110"/>
      <c r="C24" s="113" t="s">
        <v>627</v>
      </c>
    </row>
    <row r="25" spans="1:3" ht="15">
      <c r="A25" s="70">
        <v>4</v>
      </c>
      <c r="B25" s="110"/>
      <c r="C25" s="113" t="s">
        <v>628</v>
      </c>
    </row>
    <row r="26" spans="1:3" ht="15">
      <c r="A26" s="70">
        <v>5</v>
      </c>
      <c r="B26" s="110"/>
      <c r="C26" s="113" t="s">
        <v>629</v>
      </c>
    </row>
    <row r="27" spans="1:3" ht="15">
      <c r="A27" s="70">
        <v>6</v>
      </c>
      <c r="B27" s="110"/>
      <c r="C27" s="113" t="s">
        <v>630</v>
      </c>
    </row>
    <row r="28" spans="1:3" ht="15">
      <c r="A28" s="70">
        <v>7</v>
      </c>
      <c r="B28" s="110"/>
      <c r="C28" s="113" t="s">
        <v>631</v>
      </c>
    </row>
    <row r="29" spans="1:3" ht="15">
      <c r="A29" s="70">
        <v>9</v>
      </c>
      <c r="B29" s="110"/>
      <c r="C29" s="113" t="s">
        <v>632</v>
      </c>
    </row>
    <row r="30" spans="1:3" ht="15">
      <c r="A30" s="70">
        <v>10</v>
      </c>
      <c r="B30" s="110"/>
      <c r="C30" s="113" t="s">
        <v>633</v>
      </c>
    </row>
    <row r="31" spans="1:3" ht="15">
      <c r="A31" s="70">
        <v>12</v>
      </c>
      <c r="B31" s="110"/>
      <c r="C31" s="113" t="s">
        <v>634</v>
      </c>
    </row>
    <row r="32" spans="1:3" ht="15">
      <c r="A32" s="70">
        <v>13</v>
      </c>
      <c r="B32" s="110"/>
      <c r="C32" s="113" t="s">
        <v>635</v>
      </c>
    </row>
    <row r="33" spans="1:3" ht="15">
      <c r="A33" s="70">
        <v>14</v>
      </c>
      <c r="B33" s="110"/>
      <c r="C33" s="113" t="s">
        <v>636</v>
      </c>
    </row>
    <row r="34" spans="1:3" ht="15">
      <c r="A34" s="70">
        <v>15</v>
      </c>
      <c r="B34" s="110"/>
      <c r="C34" s="113" t="s">
        <v>637</v>
      </c>
    </row>
    <row r="35" spans="1:3" ht="15">
      <c r="A35" s="70">
        <v>16</v>
      </c>
      <c r="B35" s="110"/>
      <c r="C35" s="113" t="s">
        <v>638</v>
      </c>
    </row>
    <row r="36" spans="1:3" ht="15">
      <c r="A36" s="70">
        <v>17</v>
      </c>
      <c r="B36" s="110"/>
      <c r="C36" s="113" t="s">
        <v>639</v>
      </c>
    </row>
    <row r="37" spans="1:3" ht="15">
      <c r="A37" s="70">
        <v>18</v>
      </c>
      <c r="B37" s="110"/>
      <c r="C37" s="113" t="s">
        <v>640</v>
      </c>
    </row>
    <row r="38" spans="1:3" ht="15">
      <c r="A38" s="70">
        <v>19</v>
      </c>
      <c r="B38" s="110"/>
      <c r="C38" s="113" t="s">
        <v>641</v>
      </c>
    </row>
    <row r="39" spans="1:3" ht="21.75" customHeight="1">
      <c r="A39" s="71" t="s">
        <v>411</v>
      </c>
      <c r="B39" s="114"/>
      <c r="C39" s="115" t="s">
        <v>642</v>
      </c>
    </row>
    <row r="40" spans="1:3" ht="15">
      <c r="A40" s="70">
        <v>1</v>
      </c>
      <c r="B40" s="110"/>
      <c r="C40" s="113" t="s">
        <v>643</v>
      </c>
    </row>
    <row r="41" spans="1:3" ht="15">
      <c r="A41" s="70">
        <v>2</v>
      </c>
      <c r="B41" s="110"/>
      <c r="C41" s="113" t="s">
        <v>644</v>
      </c>
    </row>
    <row r="42" spans="1:3" ht="15">
      <c r="A42" s="70">
        <v>3</v>
      </c>
      <c r="B42" s="110"/>
      <c r="C42" s="113" t="s">
        <v>645</v>
      </c>
    </row>
    <row r="43" spans="1:3" ht="15">
      <c r="A43" s="70">
        <v>4</v>
      </c>
      <c r="B43" s="110"/>
      <c r="C43" s="113" t="s">
        <v>646</v>
      </c>
    </row>
    <row r="44" spans="1:3" ht="15">
      <c r="A44" s="70">
        <v>5</v>
      </c>
      <c r="B44" s="110"/>
      <c r="C44" s="113" t="s">
        <v>647</v>
      </c>
    </row>
    <row r="45" spans="1:3" ht="15">
      <c r="A45" s="70">
        <v>6</v>
      </c>
      <c r="B45" s="110"/>
      <c r="C45" s="113" t="s">
        <v>648</v>
      </c>
    </row>
    <row r="46" spans="1:3" ht="15">
      <c r="A46" s="70">
        <v>7</v>
      </c>
      <c r="B46" s="110"/>
      <c r="C46" s="113" t="s">
        <v>649</v>
      </c>
    </row>
    <row r="47" spans="1:3" ht="15.75">
      <c r="A47" s="68" t="s">
        <v>412</v>
      </c>
      <c r="B47" s="111"/>
      <c r="C47" s="112" t="s">
        <v>650</v>
      </c>
    </row>
    <row r="48" spans="1:3" ht="15">
      <c r="A48" s="70">
        <v>1</v>
      </c>
      <c r="B48" s="110"/>
      <c r="C48" s="113" t="s">
        <v>651</v>
      </c>
    </row>
    <row r="49" spans="1:3" ht="15">
      <c r="A49" s="70">
        <v>2</v>
      </c>
      <c r="B49" s="110"/>
      <c r="C49" s="113" t="s">
        <v>652</v>
      </c>
    </row>
    <row r="50" spans="1:3" ht="15">
      <c r="A50" s="70">
        <v>3</v>
      </c>
      <c r="B50" s="110"/>
      <c r="C50" s="113" t="s">
        <v>653</v>
      </c>
    </row>
    <row r="51" spans="1:3" ht="15">
      <c r="A51" s="70">
        <v>4</v>
      </c>
      <c r="B51" s="110"/>
      <c r="C51" s="113" t="s">
        <v>654</v>
      </c>
    </row>
    <row r="52" spans="1:3" ht="15.75">
      <c r="A52" s="68" t="s">
        <v>413</v>
      </c>
      <c r="B52" s="111"/>
      <c r="C52" s="112" t="s">
        <v>655</v>
      </c>
    </row>
    <row r="53" spans="1:3" ht="15">
      <c r="A53" s="70">
        <v>1</v>
      </c>
      <c r="B53" s="110"/>
      <c r="C53" s="116" t="s">
        <v>656</v>
      </c>
    </row>
    <row r="54" spans="1:3" ht="30">
      <c r="A54" s="70">
        <v>2</v>
      </c>
      <c r="B54" s="110"/>
      <c r="C54" s="117" t="s">
        <v>657</v>
      </c>
    </row>
    <row r="55" spans="1:3" ht="15">
      <c r="A55" s="70">
        <v>3</v>
      </c>
      <c r="B55" s="110"/>
      <c r="C55" s="116" t="s">
        <v>658</v>
      </c>
    </row>
    <row r="56" spans="1:3" ht="15">
      <c r="A56" s="70">
        <v>4</v>
      </c>
      <c r="B56" s="110"/>
      <c r="C56" s="116" t="s">
        <v>659</v>
      </c>
    </row>
    <row r="57" spans="1:3" ht="15">
      <c r="A57" s="70">
        <v>5</v>
      </c>
      <c r="B57" s="110"/>
      <c r="C57" s="116" t="s">
        <v>660</v>
      </c>
    </row>
    <row r="58" spans="1:3" ht="15">
      <c r="A58" s="70">
        <v>6</v>
      </c>
      <c r="B58" s="110"/>
      <c r="C58" s="116" t="s">
        <v>661</v>
      </c>
    </row>
    <row r="59" spans="1:3" ht="15">
      <c r="A59" s="70">
        <v>7</v>
      </c>
      <c r="B59" s="110"/>
      <c r="C59" s="117" t="s">
        <v>662</v>
      </c>
    </row>
    <row r="60" spans="1:3" ht="15">
      <c r="A60" s="70">
        <v>8</v>
      </c>
      <c r="B60" s="110"/>
      <c r="C60" s="116" t="s">
        <v>663</v>
      </c>
    </row>
    <row r="61" spans="1:3" ht="15">
      <c r="A61" s="70">
        <v>9</v>
      </c>
      <c r="B61" s="110"/>
      <c r="C61" s="116" t="s">
        <v>664</v>
      </c>
    </row>
  </sheetData>
  <pageMargins left="0.75" right="0.75" top="1" bottom="1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Q41"/>
  <sheetViews>
    <sheetView zoomScale="10" zoomScaleNormal="10" workbookViewId="0">
      <pane ySplit="7" topLeftCell="A8" activePane="bottomLeft" state="frozen"/>
      <selection pane="bottomLeft" activeCell="AE24" sqref="AE24"/>
    </sheetView>
  </sheetViews>
  <sheetFormatPr baseColWidth="10" defaultColWidth="9" defaultRowHeight="37.5" customHeight="1"/>
  <cols>
    <col min="1" max="1" width="13.28515625" style="24" customWidth="1"/>
    <col min="2" max="2" width="20.5703125" style="24" customWidth="1"/>
    <col min="3" max="3" width="14.28515625" style="24" customWidth="1"/>
    <col min="4" max="4" width="39.5703125" style="24" customWidth="1"/>
    <col min="5" max="6" width="13.7109375" style="24" customWidth="1"/>
    <col min="7" max="8" width="18.85546875" style="24" customWidth="1"/>
    <col min="9" max="9" width="32.85546875" style="65" customWidth="1"/>
    <col min="10" max="10" width="12" style="24" customWidth="1"/>
    <col min="11" max="11" width="20.140625" style="25" customWidth="1"/>
    <col min="12" max="12" width="24.140625" style="26" customWidth="1"/>
    <col min="13" max="13" width="17.7109375" style="95" customWidth="1"/>
    <col min="14" max="14" width="20.5703125" style="24" customWidth="1"/>
    <col min="15" max="15" width="39.85546875" style="24" customWidth="1"/>
    <col min="16" max="16" width="41.5703125" style="24" customWidth="1"/>
    <col min="17" max="17" width="10.140625" style="51" bestFit="1" customWidth="1"/>
    <col min="18" max="16384" width="9" style="24"/>
  </cols>
  <sheetData>
    <row r="2" spans="1:16" ht="37.5" customHeight="1">
      <c r="A2" s="128" t="s">
        <v>406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16" ht="37.5" customHeight="1">
      <c r="A3" s="135" t="s">
        <v>574</v>
      </c>
      <c r="B3" s="88"/>
      <c r="C3" s="119"/>
      <c r="D3" s="94"/>
      <c r="E3" s="130" t="s">
        <v>575</v>
      </c>
      <c r="F3" s="130"/>
      <c r="G3" s="129"/>
      <c r="H3" s="129"/>
      <c r="I3" s="89"/>
      <c r="J3" s="127"/>
      <c r="K3" s="127"/>
    </row>
    <row r="4" spans="1:16" ht="37.5" customHeight="1">
      <c r="A4" s="127" t="s">
        <v>665</v>
      </c>
      <c r="B4" s="127"/>
      <c r="C4" s="137"/>
      <c r="D4" s="137"/>
      <c r="E4" s="137"/>
      <c r="F4" s="137"/>
      <c r="G4" s="137"/>
      <c r="H4" s="137"/>
      <c r="I4" s="137"/>
      <c r="K4" s="133" t="s">
        <v>670</v>
      </c>
      <c r="L4" s="133"/>
      <c r="M4" s="134"/>
      <c r="N4" s="134"/>
      <c r="O4" s="134"/>
      <c r="P4" s="134"/>
    </row>
    <row r="5" spans="1:16" ht="37.5" customHeight="1">
      <c r="A5" s="136" t="s">
        <v>407</v>
      </c>
      <c r="B5" s="129"/>
      <c r="C5" s="129"/>
      <c r="D5" s="129"/>
      <c r="E5" s="93"/>
      <c r="F5" s="131" t="s">
        <v>576</v>
      </c>
      <c r="G5" s="131"/>
      <c r="H5" s="132"/>
      <c r="I5" s="132"/>
    </row>
    <row r="7" spans="1:16" ht="169.5" customHeight="1">
      <c r="A7" s="91" t="s">
        <v>269</v>
      </c>
      <c r="B7" s="90" t="s">
        <v>666</v>
      </c>
      <c r="C7" s="90" t="s">
        <v>667</v>
      </c>
      <c r="D7" s="90" t="s">
        <v>571</v>
      </c>
      <c r="E7" s="90" t="s">
        <v>565</v>
      </c>
      <c r="F7" s="90" t="s">
        <v>566</v>
      </c>
      <c r="G7" s="90" t="s">
        <v>568</v>
      </c>
      <c r="H7" s="90" t="s">
        <v>567</v>
      </c>
      <c r="I7" s="66" t="s">
        <v>569</v>
      </c>
      <c r="J7" s="90" t="s">
        <v>570</v>
      </c>
      <c r="K7" s="90" t="s">
        <v>668</v>
      </c>
      <c r="L7" s="90" t="s">
        <v>669</v>
      </c>
      <c r="M7" s="90" t="s">
        <v>599</v>
      </c>
      <c r="N7" s="90" t="s">
        <v>600</v>
      </c>
      <c r="O7" s="90" t="s">
        <v>573</v>
      </c>
      <c r="P7" s="92" t="s">
        <v>572</v>
      </c>
    </row>
    <row r="8" spans="1:16" s="27" customFormat="1" ht="54.75" customHeight="1">
      <c r="A8" s="54"/>
      <c r="B8" s="96"/>
      <c r="C8" s="96"/>
      <c r="D8" s="102"/>
      <c r="E8" s="97"/>
      <c r="F8" s="97"/>
      <c r="G8" s="103"/>
      <c r="H8" s="103"/>
      <c r="I8" s="104"/>
      <c r="J8" s="67"/>
      <c r="K8" s="106"/>
      <c r="L8" s="106"/>
      <c r="M8" s="105"/>
      <c r="N8" s="60"/>
      <c r="O8" s="60"/>
      <c r="P8" s="60"/>
    </row>
    <row r="9" spans="1:16" s="27" customFormat="1" ht="54.75" customHeight="1">
      <c r="A9" s="54"/>
      <c r="B9" s="60"/>
      <c r="C9" s="60"/>
      <c r="D9" s="102"/>
      <c r="E9" s="57"/>
      <c r="F9" s="57"/>
      <c r="G9" s="103"/>
      <c r="H9" s="57"/>
      <c r="I9" s="104"/>
      <c r="J9" s="67"/>
      <c r="K9" s="106"/>
      <c r="L9" s="106"/>
      <c r="M9" s="105"/>
      <c r="N9" s="60"/>
      <c r="O9" s="56"/>
      <c r="P9" s="56"/>
    </row>
    <row r="10" spans="1:16" s="27" customFormat="1" ht="54.75" customHeight="1">
      <c r="A10" s="54"/>
      <c r="B10" s="60"/>
      <c r="C10" s="60"/>
      <c r="D10" s="102"/>
      <c r="E10" s="57"/>
      <c r="F10" s="57"/>
      <c r="G10" s="103"/>
      <c r="H10" s="103"/>
      <c r="I10" s="104"/>
      <c r="J10" s="67"/>
      <c r="K10" s="138"/>
      <c r="L10" s="121"/>
      <c r="M10" s="105"/>
      <c r="N10" s="60"/>
      <c r="O10" s="56"/>
      <c r="P10" s="56"/>
    </row>
    <row r="11" spans="1:16" s="27" customFormat="1" ht="54.75" customHeight="1">
      <c r="A11" s="54"/>
      <c r="B11" s="60"/>
      <c r="C11" s="60"/>
      <c r="D11" s="102"/>
      <c r="E11" s="57"/>
      <c r="F11" s="57"/>
      <c r="G11" s="103"/>
      <c r="H11" s="103"/>
      <c r="I11" s="61"/>
      <c r="J11" s="67"/>
      <c r="K11" s="120"/>
      <c r="L11" s="121"/>
      <c r="M11" s="105"/>
      <c r="N11" s="60"/>
      <c r="O11" s="56"/>
      <c r="P11" s="56"/>
    </row>
    <row r="12" spans="1:16" s="27" customFormat="1" ht="54.75" customHeight="1">
      <c r="A12" s="54"/>
      <c r="B12" s="60"/>
      <c r="C12" s="60"/>
      <c r="D12" s="102"/>
      <c r="E12" s="57"/>
      <c r="F12" s="57"/>
      <c r="G12" s="103"/>
      <c r="H12" s="57"/>
      <c r="I12" s="61"/>
      <c r="J12" s="67"/>
      <c r="K12" s="120"/>
      <c r="L12" s="121"/>
      <c r="M12" s="105"/>
      <c r="N12" s="60"/>
      <c r="O12" s="56"/>
      <c r="P12" s="56"/>
    </row>
    <row r="13" spans="1:16" s="27" customFormat="1" ht="54.75" customHeight="1">
      <c r="A13" s="54"/>
      <c r="B13" s="60"/>
      <c r="C13" s="60"/>
      <c r="D13" s="102"/>
      <c r="E13" s="57"/>
      <c r="F13" s="57"/>
      <c r="G13" s="103"/>
      <c r="H13" s="103"/>
      <c r="I13" s="61"/>
      <c r="J13" s="67"/>
      <c r="K13" s="107"/>
      <c r="L13" s="109"/>
      <c r="M13" s="98"/>
      <c r="N13" s="56"/>
      <c r="O13" s="56"/>
      <c r="P13" s="56"/>
    </row>
    <row r="14" spans="1:16" s="27" customFormat="1" ht="54.75" customHeight="1">
      <c r="A14" s="54"/>
      <c r="B14" s="60"/>
      <c r="C14" s="60"/>
      <c r="D14" s="102"/>
      <c r="E14" s="57"/>
      <c r="F14" s="57"/>
      <c r="G14" s="103"/>
      <c r="H14" s="103"/>
      <c r="I14" s="61"/>
      <c r="J14" s="67"/>
      <c r="K14" s="107"/>
      <c r="L14" s="109"/>
      <c r="M14" s="98"/>
      <c r="N14" s="56"/>
      <c r="O14" s="56"/>
      <c r="P14" s="56"/>
    </row>
    <row r="15" spans="1:16" s="27" customFormat="1" ht="54.75" customHeight="1">
      <c r="A15" s="54"/>
      <c r="B15" s="60"/>
      <c r="C15" s="60"/>
      <c r="D15" s="102"/>
      <c r="E15" s="57"/>
      <c r="F15" s="57"/>
      <c r="G15" s="103"/>
      <c r="H15" s="103"/>
      <c r="I15" s="61"/>
      <c r="J15" s="67"/>
      <c r="K15" s="107"/>
      <c r="L15" s="109"/>
      <c r="M15" s="98"/>
      <c r="N15" s="56"/>
      <c r="O15" s="56"/>
      <c r="P15" s="56"/>
    </row>
    <row r="16" spans="1:16" s="27" customFormat="1" ht="54.75" customHeight="1">
      <c r="A16" s="54"/>
      <c r="B16" s="60"/>
      <c r="C16" s="60"/>
      <c r="D16" s="102"/>
      <c r="E16" s="57"/>
      <c r="F16" s="57"/>
      <c r="G16" s="103"/>
      <c r="H16" s="103"/>
      <c r="I16" s="61"/>
      <c r="J16" s="67"/>
      <c r="K16" s="107"/>
      <c r="L16" s="109"/>
      <c r="M16" s="98"/>
      <c r="N16" s="56"/>
      <c r="O16" s="56"/>
      <c r="P16" s="56"/>
    </row>
    <row r="17" spans="1:16" s="27" customFormat="1" ht="54.75" customHeight="1">
      <c r="A17" s="54"/>
      <c r="B17" s="60"/>
      <c r="C17" s="60"/>
      <c r="D17" s="102"/>
      <c r="E17" s="57"/>
      <c r="F17" s="57"/>
      <c r="G17" s="103"/>
      <c r="H17" s="103"/>
      <c r="I17" s="61"/>
      <c r="J17" s="67"/>
      <c r="K17" s="107"/>
      <c r="L17" s="109"/>
      <c r="M17" s="98"/>
      <c r="N17" s="56"/>
      <c r="O17" s="56"/>
      <c r="P17" s="56"/>
    </row>
    <row r="18" spans="1:16" s="27" customFormat="1" ht="54.75" customHeight="1">
      <c r="A18" s="54"/>
      <c r="B18" s="60"/>
      <c r="C18" s="60"/>
      <c r="D18" s="102"/>
      <c r="E18" s="57"/>
      <c r="F18" s="57"/>
      <c r="G18" s="103"/>
      <c r="H18" s="103"/>
      <c r="I18" s="61"/>
      <c r="J18" s="67"/>
      <c r="K18" s="107"/>
      <c r="L18" s="109"/>
      <c r="M18" s="98"/>
      <c r="N18" s="56"/>
      <c r="O18" s="56"/>
      <c r="P18" s="56"/>
    </row>
    <row r="19" spans="1:16" s="27" customFormat="1" ht="54.75" customHeight="1">
      <c r="A19" s="54"/>
      <c r="B19" s="60"/>
      <c r="C19" s="60"/>
      <c r="D19" s="102"/>
      <c r="E19" s="57"/>
      <c r="F19" s="57"/>
      <c r="G19" s="103"/>
      <c r="H19" s="103"/>
      <c r="I19" s="61"/>
      <c r="J19" s="67"/>
      <c r="K19" s="107"/>
      <c r="L19" s="109"/>
      <c r="M19" s="98"/>
      <c r="N19" s="56"/>
      <c r="O19" s="56"/>
      <c r="P19" s="56"/>
    </row>
    <row r="20" spans="1:16" s="27" customFormat="1" ht="54.75" customHeight="1">
      <c r="A20" s="54"/>
      <c r="B20" s="60"/>
      <c r="C20" s="60"/>
      <c r="D20" s="102"/>
      <c r="E20" s="57"/>
      <c r="F20" s="57"/>
      <c r="G20" s="103"/>
      <c r="H20" s="103"/>
      <c r="I20" s="61"/>
      <c r="J20" s="67"/>
      <c r="K20" s="107"/>
      <c r="L20" s="109"/>
      <c r="M20" s="98"/>
      <c r="N20" s="56"/>
      <c r="O20" s="56"/>
      <c r="P20" s="56"/>
    </row>
    <row r="21" spans="1:16" s="27" customFormat="1" ht="54.75" customHeight="1">
      <c r="A21" s="54"/>
      <c r="B21" s="60"/>
      <c r="C21" s="60"/>
      <c r="D21" s="102"/>
      <c r="E21" s="57"/>
      <c r="F21" s="57"/>
      <c r="G21" s="103"/>
      <c r="H21" s="103"/>
      <c r="I21" s="61"/>
      <c r="J21" s="67"/>
      <c r="K21" s="107"/>
      <c r="L21" s="109"/>
      <c r="M21" s="98"/>
      <c r="N21" s="56"/>
      <c r="O21" s="56"/>
      <c r="P21" s="56"/>
    </row>
    <row r="22" spans="1:16" s="27" customFormat="1" ht="54.75" customHeight="1">
      <c r="A22" s="54"/>
      <c r="B22" s="60"/>
      <c r="C22" s="60"/>
      <c r="D22" s="102"/>
      <c r="E22" s="57"/>
      <c r="F22" s="57"/>
      <c r="G22" s="103"/>
      <c r="H22" s="103"/>
      <c r="I22" s="61"/>
      <c r="J22" s="67"/>
      <c r="K22" s="107"/>
      <c r="L22" s="109"/>
      <c r="M22" s="98"/>
      <c r="N22" s="56"/>
      <c r="O22" s="56"/>
      <c r="P22" s="56"/>
    </row>
    <row r="23" spans="1:16" s="27" customFormat="1" ht="54.75" customHeight="1">
      <c r="A23" s="54"/>
      <c r="B23" s="60"/>
      <c r="C23" s="60"/>
      <c r="D23" s="102"/>
      <c r="E23" s="57"/>
      <c r="F23" s="57"/>
      <c r="G23" s="103"/>
      <c r="H23" s="103"/>
      <c r="I23" s="61"/>
      <c r="J23" s="67"/>
      <c r="K23" s="107"/>
      <c r="L23" s="109"/>
      <c r="M23" s="98"/>
      <c r="N23" s="56"/>
      <c r="O23" s="56"/>
      <c r="P23" s="56"/>
    </row>
    <row r="24" spans="1:16" s="27" customFormat="1" ht="54.75" customHeight="1">
      <c r="A24" s="54"/>
      <c r="B24" s="60"/>
      <c r="C24" s="60"/>
      <c r="D24" s="102"/>
      <c r="E24" s="57"/>
      <c r="F24" s="57"/>
      <c r="G24" s="103"/>
      <c r="H24" s="103"/>
      <c r="I24" s="61"/>
      <c r="J24" s="67"/>
      <c r="K24" s="107"/>
      <c r="L24" s="109"/>
      <c r="M24" s="98"/>
      <c r="N24" s="56"/>
      <c r="O24" s="56"/>
      <c r="P24" s="56"/>
    </row>
    <row r="25" spans="1:16" s="27" customFormat="1" ht="37.5" customHeight="1">
      <c r="A25" s="54"/>
      <c r="B25" s="61"/>
      <c r="C25" s="61"/>
      <c r="D25" s="102"/>
      <c r="E25" s="57"/>
      <c r="F25" s="57"/>
      <c r="G25" s="57"/>
      <c r="H25" s="57"/>
      <c r="I25" s="61"/>
      <c r="J25" s="67"/>
      <c r="K25" s="108"/>
      <c r="L25" s="109"/>
      <c r="M25" s="98"/>
      <c r="N25" s="55"/>
      <c r="O25" s="55"/>
      <c r="P25" s="55"/>
    </row>
    <row r="26" spans="1:16" s="53" customFormat="1" ht="37.5" customHeight="1">
      <c r="A26" s="54"/>
      <c r="B26" s="60"/>
      <c r="C26" s="60"/>
      <c r="D26" s="102"/>
      <c r="E26" s="62"/>
      <c r="F26" s="62"/>
      <c r="G26" s="62"/>
      <c r="H26" s="62"/>
      <c r="I26" s="61"/>
      <c r="J26" s="67"/>
      <c r="K26" s="58"/>
      <c r="L26" s="63"/>
      <c r="M26" s="98"/>
      <c r="N26" s="63"/>
      <c r="O26" s="63"/>
      <c r="P26" s="63"/>
    </row>
    <row r="27" spans="1:16" s="27" customFormat="1" ht="37.5" customHeight="1">
      <c r="A27" s="54"/>
      <c r="B27" s="60"/>
      <c r="C27" s="60"/>
      <c r="D27" s="102"/>
      <c r="E27" s="57"/>
      <c r="F27" s="57"/>
      <c r="G27" s="57"/>
      <c r="H27" s="57"/>
      <c r="I27" s="61"/>
      <c r="J27" s="67"/>
      <c r="K27" s="58"/>
      <c r="L27" s="55"/>
      <c r="M27" s="98"/>
      <c r="N27" s="55"/>
      <c r="O27" s="55"/>
      <c r="P27" s="55"/>
    </row>
    <row r="28" spans="1:16" s="27" customFormat="1" ht="37.5" customHeight="1">
      <c r="A28" s="54"/>
      <c r="B28" s="56"/>
      <c r="C28" s="56"/>
      <c r="D28" s="102"/>
      <c r="E28" s="57"/>
      <c r="F28" s="57"/>
      <c r="G28" s="57"/>
      <c r="H28" s="57"/>
      <c r="I28" s="61"/>
      <c r="J28" s="67"/>
      <c r="K28" s="58"/>
      <c r="L28" s="55"/>
      <c r="M28" s="98"/>
      <c r="N28" s="55"/>
      <c r="O28" s="55"/>
      <c r="P28" s="55"/>
    </row>
    <row r="29" spans="1:16" s="27" customFormat="1" ht="37.5" customHeight="1">
      <c r="A29" s="54"/>
      <c r="B29" s="60"/>
      <c r="C29" s="60"/>
      <c r="D29" s="102"/>
      <c r="E29" s="64"/>
      <c r="F29" s="64"/>
      <c r="G29" s="64"/>
      <c r="H29" s="64"/>
      <c r="I29" s="59"/>
      <c r="J29" s="67"/>
      <c r="K29" s="58"/>
      <c r="L29" s="55"/>
      <c r="M29" s="98"/>
      <c r="N29" s="55"/>
      <c r="O29" s="55"/>
      <c r="P29" s="55"/>
    </row>
    <row r="30" spans="1:16" s="27" customFormat="1" ht="37.5" customHeight="1">
      <c r="A30" s="54"/>
      <c r="B30" s="60"/>
      <c r="C30" s="60"/>
      <c r="D30" s="102"/>
      <c r="E30" s="57"/>
      <c r="F30" s="57"/>
      <c r="G30" s="57"/>
      <c r="H30" s="57"/>
      <c r="I30" s="59"/>
      <c r="J30" s="67"/>
      <c r="K30" s="58"/>
      <c r="L30" s="55"/>
      <c r="M30" s="98"/>
      <c r="N30" s="55"/>
      <c r="O30" s="55"/>
      <c r="P30" s="55"/>
    </row>
    <row r="31" spans="1:16" s="27" customFormat="1" ht="37.5" customHeight="1">
      <c r="A31" s="54"/>
      <c r="B31" s="60"/>
      <c r="C31" s="60"/>
      <c r="D31" s="102"/>
      <c r="E31" s="57"/>
      <c r="F31" s="57"/>
      <c r="G31" s="57"/>
      <c r="H31" s="57"/>
      <c r="I31" s="61"/>
      <c r="J31" s="67"/>
      <c r="K31" s="58"/>
      <c r="L31" s="55"/>
      <c r="M31" s="98"/>
      <c r="N31" s="55"/>
      <c r="O31" s="55"/>
      <c r="P31" s="55"/>
    </row>
    <row r="32" spans="1:16" s="27" customFormat="1" ht="37.5" customHeight="1">
      <c r="A32" s="54"/>
      <c r="B32" s="60"/>
      <c r="C32" s="60"/>
      <c r="D32" s="102"/>
      <c r="E32" s="57"/>
      <c r="F32" s="57"/>
      <c r="G32" s="57"/>
      <c r="H32" s="57"/>
      <c r="I32" s="61"/>
      <c r="J32" s="67"/>
      <c r="K32" s="58"/>
      <c r="L32" s="55"/>
      <c r="M32" s="98"/>
      <c r="N32" s="55"/>
      <c r="O32" s="55"/>
      <c r="P32" s="55"/>
    </row>
    <row r="33" spans="1:16" s="27" customFormat="1" ht="37.5" customHeight="1">
      <c r="A33" s="54"/>
      <c r="B33" s="60"/>
      <c r="C33" s="60"/>
      <c r="D33" s="102"/>
      <c r="E33" s="57"/>
      <c r="F33" s="57"/>
      <c r="G33" s="57"/>
      <c r="H33" s="57"/>
      <c r="I33" s="61"/>
      <c r="J33" s="67"/>
      <c r="K33" s="58"/>
      <c r="L33" s="55"/>
      <c r="M33" s="98"/>
      <c r="N33" s="55"/>
      <c r="O33" s="55"/>
      <c r="P33" s="55"/>
    </row>
    <row r="34" spans="1:16" s="27" customFormat="1" ht="37.5" customHeight="1">
      <c r="A34" s="54"/>
      <c r="B34" s="60"/>
      <c r="C34" s="60"/>
      <c r="D34" s="102"/>
      <c r="E34" s="57"/>
      <c r="F34" s="57"/>
      <c r="G34" s="57"/>
      <c r="H34" s="57"/>
      <c r="I34" s="61"/>
      <c r="J34" s="67"/>
      <c r="K34" s="58"/>
      <c r="L34" s="55"/>
      <c r="M34" s="67"/>
      <c r="N34" s="55"/>
      <c r="O34" s="55"/>
      <c r="P34" s="55"/>
    </row>
    <row r="35" spans="1:16" s="27" customFormat="1" ht="37.5" customHeight="1">
      <c r="A35" s="54"/>
      <c r="B35" s="60"/>
      <c r="C35" s="60"/>
      <c r="D35" s="102"/>
      <c r="E35" s="57"/>
      <c r="F35" s="57"/>
      <c r="G35" s="57"/>
      <c r="H35" s="57"/>
      <c r="I35" s="61"/>
      <c r="J35" s="67"/>
      <c r="K35" s="58"/>
      <c r="L35" s="55"/>
      <c r="M35" s="98"/>
      <c r="N35" s="55"/>
      <c r="O35" s="55"/>
      <c r="P35" s="55"/>
    </row>
    <row r="36" spans="1:16" s="27" customFormat="1" ht="37.5" customHeight="1">
      <c r="A36" s="54"/>
      <c r="B36" s="56"/>
      <c r="C36" s="56"/>
      <c r="D36" s="102"/>
      <c r="E36" s="57"/>
      <c r="F36" s="57"/>
      <c r="G36" s="57"/>
      <c r="H36" s="57"/>
      <c r="I36" s="61"/>
      <c r="J36" s="67"/>
      <c r="K36" s="58"/>
      <c r="L36" s="55"/>
      <c r="M36" s="98"/>
      <c r="N36" s="55"/>
      <c r="O36" s="55"/>
      <c r="P36" s="55"/>
    </row>
    <row r="37" spans="1:16" s="27" customFormat="1" ht="37.5" customHeight="1">
      <c r="A37" s="54"/>
      <c r="B37" s="56"/>
      <c r="C37" s="56"/>
      <c r="D37" s="102"/>
      <c r="E37" s="64"/>
      <c r="F37" s="64"/>
      <c r="G37" s="64"/>
      <c r="H37" s="64"/>
      <c r="I37" s="59"/>
      <c r="J37" s="67"/>
      <c r="K37" s="58"/>
      <c r="L37" s="55"/>
      <c r="M37" s="98"/>
      <c r="N37" s="55"/>
      <c r="O37" s="55"/>
      <c r="P37" s="55"/>
    </row>
    <row r="38" spans="1:16" s="27" customFormat="1" ht="37.5" customHeight="1">
      <c r="A38" s="54"/>
      <c r="B38" s="56"/>
      <c r="C38" s="56"/>
      <c r="D38" s="102"/>
      <c r="E38" s="64"/>
      <c r="F38" s="64"/>
      <c r="G38" s="64"/>
      <c r="H38" s="64"/>
      <c r="I38" s="59"/>
      <c r="J38" s="67"/>
      <c r="K38" s="58"/>
      <c r="L38" s="55"/>
      <c r="M38" s="98"/>
      <c r="N38" s="55"/>
      <c r="O38" s="55"/>
      <c r="P38" s="55"/>
    </row>
    <row r="39" spans="1:16" ht="13.5" customHeight="1" thickBot="1"/>
    <row r="40" spans="1:16" ht="37.5" customHeight="1" thickBot="1">
      <c r="A40" s="125" t="s">
        <v>601</v>
      </c>
      <c r="B40" s="126"/>
      <c r="C40" s="126"/>
      <c r="D40" s="122">
        <f>SUM(K8:K38)</f>
        <v>0</v>
      </c>
    </row>
    <row r="41" spans="1:16" ht="37.5" customHeight="1" thickBot="1">
      <c r="A41" s="125" t="s">
        <v>602</v>
      </c>
      <c r="B41" s="126"/>
      <c r="C41" s="126"/>
      <c r="D41" s="101">
        <f>SUM($D8:$D38)</f>
        <v>0</v>
      </c>
    </row>
  </sheetData>
  <mergeCells count="13">
    <mergeCell ref="A40:C40"/>
    <mergeCell ref="A41:C41"/>
    <mergeCell ref="J3:K3"/>
    <mergeCell ref="A2:P2"/>
    <mergeCell ref="B5:D5"/>
    <mergeCell ref="E3:F3"/>
    <mergeCell ref="G3:H3"/>
    <mergeCell ref="F5:G5"/>
    <mergeCell ref="H5:I5"/>
    <mergeCell ref="K4:L4"/>
    <mergeCell ref="M4:P4"/>
    <mergeCell ref="A4:B4"/>
    <mergeCell ref="C4:I4"/>
  </mergeCells>
  <pageMargins left="0.25" right="0.25" top="0.75" bottom="0.75" header="0.3" footer="0.3"/>
  <pageSetup paperSize="9" scale="38" orientation="landscape" r:id="rId1"/>
  <headerFooter>
    <oddFooter>&amp;RPágina 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="Por favor, seleccione una opción disponible." promptTitle="Tipo de evidencia" prompt="Por favor, seleccione una opción" xr:uid="{6917D667-5A28-49A3-AB1E-092FB55B91D2}">
          <x14:formula1>
            <xm:f>campos!$B$3:$B$8</xm:f>
          </x14:formula1>
          <xm:sqref>B8:B38</xm:sqref>
        </x14:dataValidation>
        <x14:dataValidation type="list" allowBlank="1" showInputMessage="1" showErrorMessage="1" error="Por favor, seleccione una opción disponible" promptTitle="Descripción detallada del costo" prompt="Por favor, seleccione una opción." xr:uid="{186A263D-5029-4B64-ADC4-5EF7B10CBD3D}">
          <x14:formula1>
            <xm:f>campos!$I$3:$I$64</xm:f>
          </x14:formula1>
          <xm:sqref>I8:I38</xm:sqref>
        </x14:dataValidation>
        <x14:dataValidation type="list" allowBlank="1" showInputMessage="1" showErrorMessage="1" error="Por favor, seleccionar una opción disponible." promptTitle="Tipo de Gasto" prompt="Por favor, ver los ejemplos de tipo de gasto y seleccionar una opción." xr:uid="{E1E1AE1A-82CF-4888-B2D1-9C855C2AF7BF}">
          <x14:formula1>
            <xm:f>campos!$H$3:$H$10</xm:f>
          </x14:formula1>
          <xm:sqref>H8:H38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A1B06-B615-4D06-83D8-A59D99F4DC8D}">
  <dimension ref="A1:Q64"/>
  <sheetViews>
    <sheetView topLeftCell="J32" workbookViewId="0">
      <selection activeCell="P36" sqref="P36"/>
    </sheetView>
  </sheetViews>
  <sheetFormatPr baseColWidth="10" defaultRowHeight="15"/>
  <cols>
    <col min="4" max="4" width="18.140625" customWidth="1"/>
    <col min="7" max="7" width="23" customWidth="1"/>
    <col min="8" max="8" width="26.85546875" customWidth="1"/>
    <col min="9" max="9" width="41.5703125" customWidth="1"/>
    <col min="11" max="11" width="13.140625" customWidth="1"/>
    <col min="12" max="12" width="11.42578125" customWidth="1"/>
    <col min="14" max="14" width="11.42578125" style="77"/>
    <col min="15" max="15" width="40.5703125" customWidth="1"/>
    <col min="16" max="16" width="22.7109375" customWidth="1"/>
    <col min="17" max="17" width="29.140625" customWidth="1"/>
  </cols>
  <sheetData>
    <row r="1" spans="1:17">
      <c r="A1">
        <v>1</v>
      </c>
      <c r="B1">
        <v>2</v>
      </c>
      <c r="C1">
        <v>3</v>
      </c>
      <c r="D1">
        <v>11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M1">
        <v>12</v>
      </c>
      <c r="N1" s="77">
        <v>13</v>
      </c>
      <c r="O1">
        <v>14</v>
      </c>
      <c r="P1">
        <v>15</v>
      </c>
      <c r="Q1">
        <v>16</v>
      </c>
    </row>
    <row r="2" spans="1:17" ht="123.75">
      <c r="A2" s="72" t="s">
        <v>269</v>
      </c>
      <c r="B2" s="72" t="s">
        <v>415</v>
      </c>
      <c r="C2" s="72" t="s">
        <v>416</v>
      </c>
      <c r="D2" s="73" t="s">
        <v>423</v>
      </c>
      <c r="E2" s="72" t="s">
        <v>417</v>
      </c>
      <c r="F2" s="72" t="s">
        <v>418</v>
      </c>
      <c r="G2" s="72" t="s">
        <v>419</v>
      </c>
      <c r="H2" s="72" t="s">
        <v>414</v>
      </c>
      <c r="I2" s="73" t="s">
        <v>420</v>
      </c>
      <c r="J2" s="72" t="s">
        <v>421</v>
      </c>
      <c r="K2" s="74" t="s">
        <v>422</v>
      </c>
      <c r="L2" s="72" t="s">
        <v>424</v>
      </c>
      <c r="M2" s="75" t="s">
        <v>425</v>
      </c>
      <c r="N2" s="72" t="s">
        <v>578</v>
      </c>
      <c r="O2" s="72" t="s">
        <v>598</v>
      </c>
      <c r="P2" s="72" t="s">
        <v>426</v>
      </c>
      <c r="Q2" s="72" t="s">
        <v>554</v>
      </c>
    </row>
    <row r="3" spans="1:17">
      <c r="B3" s="76"/>
      <c r="H3" s="76"/>
      <c r="N3" s="99"/>
      <c r="O3" s="76"/>
    </row>
    <row r="4" spans="1:17" ht="135">
      <c r="B4" s="79" t="s">
        <v>555</v>
      </c>
      <c r="G4" s="79" t="s">
        <v>473</v>
      </c>
      <c r="H4" s="82" t="s">
        <v>510</v>
      </c>
      <c r="I4" s="80" t="s">
        <v>429</v>
      </c>
      <c r="N4" s="100" t="s">
        <v>579</v>
      </c>
      <c r="O4" s="84" t="s">
        <v>469</v>
      </c>
      <c r="P4" s="79" t="s">
        <v>517</v>
      </c>
      <c r="Q4" s="87" t="s">
        <v>561</v>
      </c>
    </row>
    <row r="5" spans="1:17" ht="101.25">
      <c r="B5" s="79" t="s">
        <v>556</v>
      </c>
      <c r="G5" s="78" t="s">
        <v>474</v>
      </c>
      <c r="H5" s="82" t="s">
        <v>511</v>
      </c>
      <c r="I5" s="80" t="s">
        <v>430</v>
      </c>
      <c r="N5" s="100" t="s">
        <v>580</v>
      </c>
      <c r="O5" s="84" t="s">
        <v>470</v>
      </c>
      <c r="P5" s="79" t="s">
        <v>518</v>
      </c>
      <c r="Q5" s="87" t="s">
        <v>559</v>
      </c>
    </row>
    <row r="6" spans="1:17" ht="135">
      <c r="B6" s="79" t="s">
        <v>557</v>
      </c>
      <c r="G6" s="79" t="s">
        <v>475</v>
      </c>
      <c r="H6" s="83" t="s">
        <v>512</v>
      </c>
      <c r="I6" s="80" t="s">
        <v>431</v>
      </c>
      <c r="N6" s="100" t="s">
        <v>581</v>
      </c>
      <c r="O6" s="84" t="s">
        <v>471</v>
      </c>
      <c r="P6" s="79" t="s">
        <v>516</v>
      </c>
      <c r="Q6" s="87" t="s">
        <v>560</v>
      </c>
    </row>
    <row r="7" spans="1:17" ht="101.25">
      <c r="B7" s="79" t="s">
        <v>558</v>
      </c>
      <c r="G7" s="79" t="s">
        <v>476</v>
      </c>
      <c r="H7" s="82" t="s">
        <v>513</v>
      </c>
      <c r="I7" s="80" t="s">
        <v>459</v>
      </c>
      <c r="N7" s="100" t="s">
        <v>582</v>
      </c>
      <c r="O7" s="84" t="s">
        <v>472</v>
      </c>
      <c r="P7" s="86" t="s">
        <v>519</v>
      </c>
      <c r="Q7" s="87" t="s">
        <v>562</v>
      </c>
    </row>
    <row r="8" spans="1:17" ht="56.25">
      <c r="B8" s="76"/>
      <c r="G8" s="79" t="s">
        <v>477</v>
      </c>
      <c r="H8" s="82" t="s">
        <v>514</v>
      </c>
      <c r="I8" s="80" t="s">
        <v>432</v>
      </c>
      <c r="N8" s="100" t="s">
        <v>583</v>
      </c>
      <c r="O8" s="84" t="s">
        <v>479</v>
      </c>
      <c r="P8" s="86" t="s">
        <v>520</v>
      </c>
      <c r="Q8" s="87" t="s">
        <v>563</v>
      </c>
    </row>
    <row r="9" spans="1:17" ht="34.5">
      <c r="G9" s="79" t="s">
        <v>478</v>
      </c>
      <c r="H9" s="82" t="s">
        <v>515</v>
      </c>
      <c r="I9" s="80" t="s">
        <v>433</v>
      </c>
      <c r="N9" s="100" t="s">
        <v>584</v>
      </c>
      <c r="O9" s="84" t="s">
        <v>480</v>
      </c>
      <c r="P9" s="86" t="s">
        <v>521</v>
      </c>
      <c r="Q9" s="87" t="s">
        <v>577</v>
      </c>
    </row>
    <row r="10" spans="1:17" ht="23.25">
      <c r="I10" s="80" t="s">
        <v>434</v>
      </c>
      <c r="N10" s="100" t="s">
        <v>585</v>
      </c>
      <c r="O10" s="84" t="s">
        <v>481</v>
      </c>
      <c r="P10" s="86" t="s">
        <v>522</v>
      </c>
      <c r="Q10" s="87" t="s">
        <v>564</v>
      </c>
    </row>
    <row r="11" spans="1:17" ht="34.5">
      <c r="I11" s="80" t="s">
        <v>435</v>
      </c>
      <c r="N11" s="100" t="s">
        <v>586</v>
      </c>
      <c r="O11" s="84" t="s">
        <v>482</v>
      </c>
      <c r="P11" s="79" t="s">
        <v>523</v>
      </c>
    </row>
    <row r="12" spans="1:17" ht="34.5">
      <c r="I12" s="80" t="s">
        <v>436</v>
      </c>
      <c r="N12" s="100" t="s">
        <v>587</v>
      </c>
      <c r="O12" s="84" t="s">
        <v>483</v>
      </c>
      <c r="P12" s="79" t="s">
        <v>524</v>
      </c>
    </row>
    <row r="13" spans="1:17" ht="23.25">
      <c r="I13" s="80" t="s">
        <v>437</v>
      </c>
      <c r="N13" s="100" t="s">
        <v>588</v>
      </c>
      <c r="O13" s="84" t="s">
        <v>484</v>
      </c>
      <c r="P13" s="79" t="s">
        <v>525</v>
      </c>
    </row>
    <row r="14" spans="1:17" ht="23.25">
      <c r="I14" s="80" t="s">
        <v>438</v>
      </c>
      <c r="N14" s="100" t="s">
        <v>589</v>
      </c>
      <c r="O14" s="84" t="s">
        <v>485</v>
      </c>
      <c r="P14" s="79" t="s">
        <v>526</v>
      </c>
    </row>
    <row r="15" spans="1:17" ht="23.25">
      <c r="I15" s="80" t="s">
        <v>439</v>
      </c>
      <c r="N15" s="100" t="s">
        <v>590</v>
      </c>
      <c r="O15" s="84" t="s">
        <v>486</v>
      </c>
      <c r="P15" s="79" t="s">
        <v>527</v>
      </c>
    </row>
    <row r="16" spans="1:17" ht="23.25">
      <c r="I16" s="80" t="s">
        <v>440</v>
      </c>
      <c r="N16" s="100" t="s">
        <v>591</v>
      </c>
      <c r="O16" s="84" t="s">
        <v>487</v>
      </c>
      <c r="P16" s="79" t="s">
        <v>528</v>
      </c>
    </row>
    <row r="17" spans="9:16" ht="34.5">
      <c r="I17" s="80" t="s">
        <v>441</v>
      </c>
      <c r="N17" s="100" t="s">
        <v>592</v>
      </c>
      <c r="O17" s="84" t="s">
        <v>488</v>
      </c>
      <c r="P17" s="79" t="s">
        <v>529</v>
      </c>
    </row>
    <row r="18" spans="9:16" ht="34.5">
      <c r="I18" s="80" t="s">
        <v>442</v>
      </c>
      <c r="N18" s="100" t="s">
        <v>593</v>
      </c>
      <c r="O18" s="84" t="s">
        <v>489</v>
      </c>
      <c r="P18" s="79" t="s">
        <v>530</v>
      </c>
    </row>
    <row r="19" spans="9:16" ht="34.5">
      <c r="I19" s="80" t="s">
        <v>443</v>
      </c>
      <c r="N19" s="100" t="s">
        <v>594</v>
      </c>
      <c r="O19" s="84" t="s">
        <v>490</v>
      </c>
      <c r="P19" s="79" t="s">
        <v>531</v>
      </c>
    </row>
    <row r="20" spans="9:16" ht="23.25">
      <c r="I20" s="80" t="s">
        <v>444</v>
      </c>
      <c r="N20" s="100" t="s">
        <v>595</v>
      </c>
      <c r="O20" s="85" t="s">
        <v>427</v>
      </c>
      <c r="P20" s="79" t="s">
        <v>532</v>
      </c>
    </row>
    <row r="21" spans="9:16" ht="34.5">
      <c r="I21" s="80" t="s">
        <v>445</v>
      </c>
      <c r="N21" s="100" t="s">
        <v>597</v>
      </c>
      <c r="O21" s="85" t="s">
        <v>428</v>
      </c>
      <c r="P21" s="79" t="s">
        <v>533</v>
      </c>
    </row>
    <row r="22" spans="9:16" ht="33.75">
      <c r="I22" s="80" t="s">
        <v>446</v>
      </c>
      <c r="N22" s="100" t="s">
        <v>596</v>
      </c>
      <c r="P22" s="86" t="s">
        <v>534</v>
      </c>
    </row>
    <row r="23" spans="9:16" ht="33.75">
      <c r="I23" s="80" t="s">
        <v>447</v>
      </c>
      <c r="P23" s="86" t="s">
        <v>535</v>
      </c>
    </row>
    <row r="24" spans="9:16" ht="33.75">
      <c r="I24" s="80" t="s">
        <v>448</v>
      </c>
      <c r="P24" s="86" t="s">
        <v>536</v>
      </c>
    </row>
    <row r="25" spans="9:16" ht="22.5">
      <c r="I25" s="80" t="s">
        <v>449</v>
      </c>
      <c r="P25" s="86" t="s">
        <v>537</v>
      </c>
    </row>
    <row r="26" spans="9:16" ht="45">
      <c r="I26" s="80" t="s">
        <v>450</v>
      </c>
      <c r="P26" s="86" t="s">
        <v>538</v>
      </c>
    </row>
    <row r="27" spans="9:16" ht="22.5">
      <c r="I27" s="80" t="s">
        <v>451</v>
      </c>
      <c r="P27" s="86" t="s">
        <v>539</v>
      </c>
    </row>
    <row r="28" spans="9:16" ht="23.25">
      <c r="I28" s="80" t="s">
        <v>452</v>
      </c>
      <c r="P28" s="86" t="s">
        <v>540</v>
      </c>
    </row>
    <row r="29" spans="9:16" ht="22.5">
      <c r="I29" s="80" t="s">
        <v>453</v>
      </c>
      <c r="P29" s="86" t="s">
        <v>541</v>
      </c>
    </row>
    <row r="30" spans="9:16" ht="45">
      <c r="I30" s="80" t="s">
        <v>454</v>
      </c>
      <c r="P30" s="86" t="s">
        <v>542</v>
      </c>
    </row>
    <row r="31" spans="9:16" ht="45">
      <c r="I31" s="80" t="s">
        <v>455</v>
      </c>
      <c r="P31" s="86" t="s">
        <v>543</v>
      </c>
    </row>
    <row r="32" spans="9:16" ht="45">
      <c r="I32" s="80" t="s">
        <v>456</v>
      </c>
      <c r="P32" s="86" t="s">
        <v>544</v>
      </c>
    </row>
    <row r="33" spans="9:16" ht="45">
      <c r="I33" s="80" t="s">
        <v>457</v>
      </c>
      <c r="P33" s="86" t="s">
        <v>545</v>
      </c>
    </row>
    <row r="34" spans="9:16" ht="45">
      <c r="I34" s="80" t="s">
        <v>458</v>
      </c>
      <c r="P34" s="86" t="s">
        <v>546</v>
      </c>
    </row>
    <row r="35" spans="9:16" ht="45">
      <c r="I35" s="80" t="s">
        <v>460</v>
      </c>
      <c r="P35" s="86" t="s">
        <v>603</v>
      </c>
    </row>
    <row r="36" spans="9:16" ht="45">
      <c r="I36" s="80" t="s">
        <v>461</v>
      </c>
      <c r="P36" s="86" t="s">
        <v>547</v>
      </c>
    </row>
    <row r="37" spans="9:16" ht="45">
      <c r="I37" s="80" t="s">
        <v>462</v>
      </c>
      <c r="P37" s="86" t="s">
        <v>548</v>
      </c>
    </row>
    <row r="38" spans="9:16" ht="45">
      <c r="I38" s="80" t="s">
        <v>463</v>
      </c>
      <c r="P38" s="86" t="s">
        <v>549</v>
      </c>
    </row>
    <row r="39" spans="9:16" ht="45.75">
      <c r="I39" s="80" t="s">
        <v>464</v>
      </c>
      <c r="P39" s="79" t="s">
        <v>550</v>
      </c>
    </row>
    <row r="40" spans="9:16" ht="45.75">
      <c r="I40" s="80" t="s">
        <v>465</v>
      </c>
      <c r="P40" s="79" t="s">
        <v>551</v>
      </c>
    </row>
    <row r="41" spans="9:16" ht="23.25">
      <c r="I41" s="80" t="s">
        <v>466</v>
      </c>
      <c r="P41" s="79" t="s">
        <v>552</v>
      </c>
    </row>
    <row r="42" spans="9:16" ht="34.5">
      <c r="I42" s="80" t="s">
        <v>467</v>
      </c>
      <c r="P42" s="79" t="s">
        <v>553</v>
      </c>
    </row>
    <row r="43" spans="9:16">
      <c r="I43" s="80" t="s">
        <v>468</v>
      </c>
    </row>
    <row r="44" spans="9:16">
      <c r="I44" s="80" t="s">
        <v>491</v>
      </c>
    </row>
    <row r="45" spans="9:16">
      <c r="I45" s="80" t="s">
        <v>492</v>
      </c>
    </row>
    <row r="46" spans="9:16">
      <c r="I46" s="80" t="s">
        <v>493</v>
      </c>
    </row>
    <row r="47" spans="9:16">
      <c r="I47" s="80" t="s">
        <v>494</v>
      </c>
    </row>
    <row r="48" spans="9:16" ht="23.25">
      <c r="I48" s="80" t="s">
        <v>495</v>
      </c>
    </row>
    <row r="49" spans="9:9">
      <c r="I49" s="80" t="s">
        <v>496</v>
      </c>
    </row>
    <row r="50" spans="9:9">
      <c r="I50" s="80" t="s">
        <v>497</v>
      </c>
    </row>
    <row r="51" spans="9:9">
      <c r="I51" s="80" t="s">
        <v>498</v>
      </c>
    </row>
    <row r="52" spans="9:9">
      <c r="I52" s="80" t="s">
        <v>499</v>
      </c>
    </row>
    <row r="53" spans="9:9">
      <c r="I53" s="80" t="s">
        <v>500</v>
      </c>
    </row>
    <row r="54" spans="9:9" ht="23.25">
      <c r="I54" s="80" t="s">
        <v>501</v>
      </c>
    </row>
    <row r="55" spans="9:9" ht="68.25">
      <c r="I55" s="80" t="s">
        <v>502</v>
      </c>
    </row>
    <row r="56" spans="9:9">
      <c r="I56" s="80" t="s">
        <v>503</v>
      </c>
    </row>
    <row r="57" spans="9:9">
      <c r="I57" s="80" t="s">
        <v>504</v>
      </c>
    </row>
    <row r="58" spans="9:9">
      <c r="I58" s="80" t="s">
        <v>505</v>
      </c>
    </row>
    <row r="59" spans="9:9">
      <c r="I59" s="80" t="s">
        <v>506</v>
      </c>
    </row>
    <row r="60" spans="9:9">
      <c r="I60" s="80" t="s">
        <v>507</v>
      </c>
    </row>
    <row r="61" spans="9:9">
      <c r="I61" s="80" t="s">
        <v>508</v>
      </c>
    </row>
    <row r="62" spans="9:9">
      <c r="I62" s="80" t="s">
        <v>509</v>
      </c>
    </row>
    <row r="63" spans="9:9">
      <c r="I63" s="81"/>
    </row>
    <row r="64" spans="9:9">
      <c r="I64" s="8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SIIGO</vt:lpstr>
      <vt:lpstr>Transaction listing General</vt:lpstr>
      <vt:lpstr>Ejemplos Tipo de Gasto</vt:lpstr>
      <vt:lpstr>FORMATO REPORTE</vt:lpstr>
      <vt:lpstr>campos</vt:lpstr>
      <vt:lpstr>'FORMATO REPORTE'!Área_de_impresión</vt:lpstr>
      <vt:lpstr>'FORMATO REPORTE'!Títulos_a_imprimir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Sadowska, Urszula</dc:creator>
  <cp:keywords/>
  <dc:description/>
  <cp:lastModifiedBy>MARÍA ARAGÓN DOMÍNGUEZ</cp:lastModifiedBy>
  <cp:revision/>
  <cp:lastPrinted>2022-06-30T02:34:01Z</cp:lastPrinted>
  <dcterms:created xsi:type="dcterms:W3CDTF">2019-04-09T08:01:15Z</dcterms:created>
  <dcterms:modified xsi:type="dcterms:W3CDTF">2022-06-30T02:38:42Z</dcterms:modified>
  <cp:category/>
  <cp:contentStatus/>
</cp:coreProperties>
</file>